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797A5E7D-D88B-4C05-9760-B530121E2FB8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Verkehrsunfälle" sheetId="1" r:id="rId1"/>
  </sheets>
  <definedNames>
    <definedName name="_xlnm.Print_Area" localSheetId="0">Verkehrsunfälle!$A$1:$M$28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J20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15" i="1" l="1"/>
  <c r="K20" i="1"/>
  <c r="L20" i="1" s="1"/>
  <c r="L22" i="1"/>
  <c r="I22" i="1"/>
  <c r="I15" i="1"/>
  <c r="M20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<sst xmlns="http://schemas.openxmlformats.org/spreadsheetml/2006/main" count="37" uniqueCount="29">
  <si>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</si>
  <si>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</si>
  <si>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</si>
  <si>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</si>
  <si>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</si>
  <si>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</si>
  <si>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</si>
  <si>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</si>
  <si>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</si>
  <si>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</si>
  <si>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</si>
  <si>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</si>
  <si>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</si>
  <si>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</si>
  <si>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</si>
  <si>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</si>
  <si>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</si>
  <si>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</si>
  <si>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</si>
  <si>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</si>
  <si>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</si>
  <si>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</si>
  <si>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</si>
  <si>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</si>
  <si>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Oktober 2022</t>
  </si>
  <si>
    <t>Oktober</t>
  </si>
  <si>
    <t>Januar - Oktober</t>
  </si>
  <si>
    <t>2021*)</t>
  </si>
  <si>
    <t>© Bayerisches Landesamt für Statistik, Fürth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</si>
</sst>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165" fontId="4" fillId="0" borderId="0" xfId="0" applyNumberFormat="1" applyFont="1"/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zoomScaleNormal="100" workbookViewId="0">
      <selection activeCell="M28" sqref="A1:M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x14ac:dyDescent="0.2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x14ac:dyDescent="0.2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6" customHeight="1" x14ac:dyDescent="0.2"/>
    <row r="4" spans="1:14" ht="18.75" customHeight="1" x14ac:dyDescent="0.2">
      <c r="A4" s="25" t="s">
        <v>3</v>
      </c>
      <c r="B4" s="26"/>
      <c r="C4" s="26"/>
      <c r="D4" s="26"/>
      <c r="E4" s="27"/>
      <c r="F4" s="23" t="s">
        <v>25</v>
      </c>
      <c r="G4" s="23"/>
      <c r="H4" s="22" t="s">
        <v>0</v>
      </c>
      <c r="I4" s="24"/>
      <c r="J4" s="23" t="s">
        <v>26</v>
      </c>
      <c r="K4" s="23"/>
      <c r="L4" s="22" t="s">
        <v>0</v>
      </c>
      <c r="M4" s="24"/>
    </row>
    <row r="5" spans="1:14" ht="18.75" customHeight="1" x14ac:dyDescent="0.2">
      <c r="A5" s="28"/>
      <c r="B5" s="28"/>
      <c r="C5" s="28"/>
      <c r="D5" s="28"/>
      <c r="E5" s="29"/>
      <c r="F5" s="6">
        <v>2022</v>
      </c>
      <c r="G5" s="6" t="s">
        <v>27</v>
      </c>
      <c r="H5" s="22"/>
      <c r="I5" s="24"/>
      <c r="J5" s="6">
        <v>2022</v>
      </c>
      <c r="K5" s="6" t="s">
        <v>27</v>
      </c>
      <c r="L5" s="22"/>
      <c r="M5" s="24"/>
    </row>
    <row r="6" spans="1:14" ht="18.75" customHeight="1" x14ac:dyDescent="0.2">
      <c r="A6" s="30"/>
      <c r="B6" s="30"/>
      <c r="C6" s="30"/>
      <c r="D6" s="30"/>
      <c r="E6" s="31"/>
      <c r="F6" s="22" t="s">
        <v>2</v>
      </c>
      <c r="G6" s="22"/>
      <c r="H6" s="22"/>
      <c r="I6" s="7" t="s">
        <v>1</v>
      </c>
      <c r="J6" s="22" t="s">
        <v>2</v>
      </c>
      <c r="K6" s="22"/>
      <c r="L6" s="22"/>
      <c r="M6" s="7" t="s">
        <v>1</v>
      </c>
    </row>
    <row r="7" spans="1:14" ht="6" customHeight="1" x14ac:dyDescent="0.2">
      <c r="A7" s="8"/>
      <c r="B7" s="8"/>
      <c r="C7" s="8"/>
      <c r="D7" s="8"/>
      <c r="E7" s="9"/>
      <c r="F7" s="10"/>
      <c r="G7" s="10"/>
      <c r="H7" s="8"/>
      <c r="I7" s="8"/>
      <c r="J7" s="10"/>
      <c r="K7" s="10"/>
      <c r="L7" s="8"/>
      <c r="M7" s="8"/>
    </row>
    <row r="8" spans="1:14" s="1" customFormat="1" x14ac:dyDescent="0.2">
      <c r="A8" s="19" t="s">
        <v>14</v>
      </c>
      <c r="B8" s="19"/>
      <c r="C8" s="19"/>
      <c r="D8" s="19"/>
      <c r="E8" s="11"/>
      <c r="F8" s="12">
        <f>F9+F10</f>
        <v>31914</v>
      </c>
      <c r="G8" s="12">
        <f>G9+G10</f>
        <v>35554</v>
      </c>
      <c r="H8" s="12">
        <f>SUM(F8-G8)</f>
        <v>-3640</v>
      </c>
      <c r="I8" s="13">
        <f>SUM(F8-G8)/G8%</f>
        <v>-10.237947910221072</v>
      </c>
      <c r="J8" s="12">
        <f>J9+J10</f>
        <v>309603</v>
      </c>
      <c r="K8" s="12">
        <f>K9+K10</f>
        <v>297044</v>
      </c>
      <c r="L8" s="12">
        <f>SUM(J8-K8)</f>
        <v>12559</v>
      </c>
      <c r="M8" s="13">
        <f>SUM(J8-K8)/K8%</f>
        <v>4.227993159262601</v>
      </c>
      <c r="N8" s="3"/>
    </row>
    <row r="9" spans="1:14" x14ac:dyDescent="0.2">
      <c r="A9" s="8" t="s">
        <v>4</v>
      </c>
      <c r="B9" s="18" t="s">
        <v>5</v>
      </c>
      <c r="C9" s="18"/>
      <c r="D9" s="18"/>
      <c r="E9" s="14"/>
      <c r="F9" s="10">
        <v>3893</v>
      </c>
      <c r="G9" s="10">
        <v>4320</v>
      </c>
      <c r="H9" s="10">
        <f t="shared" ref="H9:H24" si="0">SUM(F9-G9)</f>
        <v>-427</v>
      </c>
      <c r="I9" s="15">
        <f t="shared" ref="I9:I24" si="1">SUM(F9-G9)/G9%</f>
        <v>-9.8842592592592577</v>
      </c>
      <c r="J9" s="10">
        <v>42054</v>
      </c>
      <c r="K9" s="10">
        <v>39054</v>
      </c>
      <c r="L9" s="10">
        <f t="shared" ref="L9:L24" si="2">SUM(J9-K9)</f>
        <v>3000</v>
      </c>
      <c r="M9" s="15">
        <f t="shared" ref="M9:M24" si="3">SUM(J9-K9)/K9%</f>
        <v>7.6816715317253026</v>
      </c>
      <c r="N9" s="3"/>
    </row>
    <row r="10" spans="1:14" x14ac:dyDescent="0.2">
      <c r="A10" s="8"/>
      <c r="B10" s="18" t="s">
        <v>6</v>
      </c>
      <c r="C10" s="18"/>
      <c r="D10" s="18"/>
      <c r="E10" s="14"/>
      <c r="F10" s="10">
        <f>F12+F14+F15</f>
        <v>28021</v>
      </c>
      <c r="G10" s="10">
        <f>G12+G14+G15</f>
        <v>31234</v>
      </c>
      <c r="H10" s="10">
        <f t="shared" si="0"/>
        <v>-3213</v>
      </c>
      <c r="I10" s="15">
        <f t="shared" si="1"/>
        <v>-10.286866875840431</v>
      </c>
      <c r="J10" s="10">
        <f>J12+J14+J15</f>
        <v>267549</v>
      </c>
      <c r="K10" s="10">
        <f>K12+K14+K15</f>
        <v>257990</v>
      </c>
      <c r="L10" s="10">
        <f t="shared" si="2"/>
        <v>9559</v>
      </c>
      <c r="M10" s="15">
        <f t="shared" si="3"/>
        <v>3.7051823714097445</v>
      </c>
      <c r="N10" s="3"/>
    </row>
    <row r="11" spans="1:14" x14ac:dyDescent="0.2">
      <c r="A11" s="8"/>
      <c r="B11" s="8" t="s">
        <v>4</v>
      </c>
      <c r="C11" s="8" t="s">
        <v>7</v>
      </c>
      <c r="D11" s="8"/>
      <c r="E11" s="14"/>
      <c r="F11" s="10"/>
      <c r="G11" s="10"/>
      <c r="H11" s="10">
        <f t="shared" si="0"/>
        <v>0</v>
      </c>
      <c r="I11" s="15"/>
      <c r="J11" s="10"/>
      <c r="K11" s="10"/>
      <c r="L11" s="10">
        <f t="shared" si="2"/>
        <v>0</v>
      </c>
      <c r="M11" s="15"/>
      <c r="N11" s="3"/>
    </row>
    <row r="12" spans="1:14" x14ac:dyDescent="0.2">
      <c r="A12" s="8"/>
      <c r="B12" s="8"/>
      <c r="C12" s="18" t="s">
        <v>8</v>
      </c>
      <c r="D12" s="18"/>
      <c r="E12" s="14"/>
      <c r="F12" s="10">
        <v>528</v>
      </c>
      <c r="G12" s="10">
        <v>591</v>
      </c>
      <c r="H12" s="10">
        <f t="shared" si="0"/>
        <v>-63</v>
      </c>
      <c r="I12" s="15">
        <f t="shared" si="1"/>
        <v>-10.659898477157361</v>
      </c>
      <c r="J12" s="10">
        <v>5782</v>
      </c>
      <c r="K12" s="10">
        <v>6124</v>
      </c>
      <c r="L12" s="10">
        <f t="shared" si="2"/>
        <v>-342</v>
      </c>
      <c r="M12" s="15">
        <f t="shared" si="3"/>
        <v>-5.5845852384062704</v>
      </c>
      <c r="N12" s="3"/>
    </row>
    <row r="13" spans="1:14" x14ac:dyDescent="0.2">
      <c r="A13" s="8"/>
      <c r="B13" s="8"/>
      <c r="C13" s="8" t="s">
        <v>15</v>
      </c>
      <c r="D13" s="8"/>
      <c r="E13" s="14"/>
      <c r="F13" s="10"/>
      <c r="G13" s="10"/>
      <c r="H13" s="10"/>
      <c r="I13" s="15"/>
      <c r="J13" s="10"/>
      <c r="K13" s="10"/>
      <c r="L13" s="10"/>
      <c r="M13" s="15"/>
      <c r="N13" s="3"/>
    </row>
    <row r="14" spans="1:14" x14ac:dyDescent="0.2">
      <c r="A14" s="8"/>
      <c r="B14" s="8"/>
      <c r="C14" s="18" t="s">
        <v>9</v>
      </c>
      <c r="D14" s="18"/>
      <c r="E14" s="14"/>
      <c r="F14" s="10">
        <v>155</v>
      </c>
      <c r="G14" s="10">
        <v>190</v>
      </c>
      <c r="H14" s="10">
        <f>SUM(F14-G14)</f>
        <v>-35</v>
      </c>
      <c r="I14" s="15">
        <f t="shared" si="1"/>
        <v>-18.421052631578949</v>
      </c>
      <c r="J14" s="10">
        <v>1710</v>
      </c>
      <c r="K14" s="10">
        <v>1418</v>
      </c>
      <c r="L14" s="10">
        <f t="shared" si="2"/>
        <v>292</v>
      </c>
      <c r="M14" s="15">
        <f t="shared" si="3"/>
        <v>20.592383638928069</v>
      </c>
      <c r="N14" s="3"/>
    </row>
    <row r="15" spans="1:14" x14ac:dyDescent="0.2">
      <c r="A15" s="8"/>
      <c r="B15" s="16"/>
      <c r="C15" s="18" t="s">
        <v>10</v>
      </c>
      <c r="D15" s="18"/>
      <c r="E15" s="14"/>
      <c r="F15" s="10">
        <f>F16+F17+F18</f>
        <v>27338</v>
      </c>
      <c r="G15" s="10">
        <f>G16+G17+G18</f>
        <v>30453</v>
      </c>
      <c r="H15" s="10">
        <f t="shared" si="0"/>
        <v>-3115</v>
      </c>
      <c r="I15" s="15">
        <f t="shared" si="1"/>
        <v>-10.228877286310052</v>
      </c>
      <c r="J15" s="10">
        <f>J16+J17+J18</f>
        <v>260057</v>
      </c>
      <c r="K15" s="10">
        <f>K16+K17+K18</f>
        <v>250448</v>
      </c>
      <c r="L15" s="10">
        <f t="shared" si="2"/>
        <v>9609</v>
      </c>
      <c r="M15" s="15">
        <f t="shared" si="3"/>
        <v>3.8367245895355522</v>
      </c>
      <c r="N15" s="3"/>
    </row>
    <row r="16" spans="1:14" x14ac:dyDescent="0.2">
      <c r="A16" s="8"/>
      <c r="B16" s="16"/>
      <c r="C16" s="16" t="s">
        <v>4</v>
      </c>
      <c r="D16" s="16" t="s">
        <v>20</v>
      </c>
      <c r="E16" s="14"/>
      <c r="F16" s="10">
        <v>17506</v>
      </c>
      <c r="G16" s="10">
        <v>18541</v>
      </c>
      <c r="H16" s="10">
        <f t="shared" si="0"/>
        <v>-1035</v>
      </c>
      <c r="I16" s="15">
        <f t="shared" si="1"/>
        <v>-5.582223181058195</v>
      </c>
      <c r="J16" s="10">
        <v>161725</v>
      </c>
      <c r="K16" s="10">
        <v>151678</v>
      </c>
      <c r="L16" s="10">
        <f t="shared" si="2"/>
        <v>10047</v>
      </c>
      <c r="M16" s="15">
        <f t="shared" si="3"/>
        <v>6.6239006316011553</v>
      </c>
      <c r="N16" s="3"/>
    </row>
    <row r="17" spans="1:14" x14ac:dyDescent="0.2">
      <c r="A17" s="8"/>
      <c r="B17" s="16"/>
      <c r="C17" s="16"/>
      <c r="D17" s="16" t="s">
        <v>21</v>
      </c>
      <c r="E17" s="14"/>
      <c r="F17" s="10">
        <v>7771</v>
      </c>
      <c r="G17" s="10">
        <v>9914</v>
      </c>
      <c r="H17" s="10">
        <f t="shared" si="0"/>
        <v>-2143</v>
      </c>
      <c r="I17" s="15">
        <f t="shared" si="1"/>
        <v>-21.615896711720797</v>
      </c>
      <c r="J17" s="10">
        <v>79567</v>
      </c>
      <c r="K17" s="10">
        <v>81415</v>
      </c>
      <c r="L17" s="10">
        <f t="shared" si="2"/>
        <v>-1848</v>
      </c>
      <c r="M17" s="15">
        <f t="shared" si="3"/>
        <v>-2.2698519928760059</v>
      </c>
      <c r="N17" s="3"/>
    </row>
    <row r="18" spans="1:14" x14ac:dyDescent="0.2">
      <c r="A18" s="8"/>
      <c r="B18" s="16"/>
      <c r="C18" s="16"/>
      <c r="D18" s="16" t="s">
        <v>22</v>
      </c>
      <c r="E18" s="14"/>
      <c r="F18" s="10">
        <v>2061</v>
      </c>
      <c r="G18" s="10">
        <v>1998</v>
      </c>
      <c r="H18" s="10">
        <f t="shared" si="0"/>
        <v>63</v>
      </c>
      <c r="I18" s="15">
        <f t="shared" si="1"/>
        <v>3.1531531531531529</v>
      </c>
      <c r="J18" s="10">
        <v>18765</v>
      </c>
      <c r="K18" s="10">
        <v>17355</v>
      </c>
      <c r="L18" s="10">
        <f t="shared" si="2"/>
        <v>1410</v>
      </c>
      <c r="M18" s="15">
        <f t="shared" si="3"/>
        <v>8.124459809853068</v>
      </c>
      <c r="N18" s="3"/>
    </row>
    <row r="19" spans="1:14" ht="6" customHeight="1" x14ac:dyDescent="0.2">
      <c r="A19" s="8"/>
      <c r="B19" s="8"/>
      <c r="C19" s="8"/>
      <c r="D19" s="8"/>
      <c r="E19" s="14"/>
      <c r="F19" s="17"/>
      <c r="G19" s="17"/>
      <c r="H19" s="12">
        <f t="shared" si="0"/>
        <v>0</v>
      </c>
      <c r="I19" s="13"/>
      <c r="J19" s="17"/>
      <c r="K19" s="17"/>
      <c r="L19" s="12">
        <f t="shared" si="2"/>
        <v>0</v>
      </c>
      <c r="M19" s="13"/>
      <c r="N19" s="3"/>
    </row>
    <row r="20" spans="1:14" s="1" customFormat="1" x14ac:dyDescent="0.2">
      <c r="A20" s="19" t="s">
        <v>11</v>
      </c>
      <c r="B20" s="19"/>
      <c r="C20" s="19"/>
      <c r="D20" s="19"/>
      <c r="E20" s="11"/>
      <c r="F20" s="12">
        <f>F21+F22</f>
        <v>4812</v>
      </c>
      <c r="G20" s="12">
        <f>G21+G22</f>
        <v>5449</v>
      </c>
      <c r="H20" s="12">
        <f t="shared" si="0"/>
        <v>-637</v>
      </c>
      <c r="I20" s="13">
        <f t="shared" si="1"/>
        <v>-11.690218388695174</v>
      </c>
      <c r="J20" s="12">
        <f>J21+J22</f>
        <v>52712</v>
      </c>
      <c r="K20" s="12">
        <f>K21+K22</f>
        <v>49044</v>
      </c>
      <c r="L20" s="12">
        <f t="shared" si="2"/>
        <v>3668</v>
      </c>
      <c r="M20" s="13">
        <f t="shared" si="3"/>
        <v>7.4789984503710958</v>
      </c>
      <c r="N20" s="3"/>
    </row>
    <row r="21" spans="1:14" x14ac:dyDescent="0.2">
      <c r="A21" s="8" t="s">
        <v>4</v>
      </c>
      <c r="B21" s="18" t="s">
        <v>12</v>
      </c>
      <c r="C21" s="18"/>
      <c r="D21" s="18"/>
      <c r="E21" s="14"/>
      <c r="F21" s="10">
        <v>46</v>
      </c>
      <c r="G21" s="10">
        <v>41</v>
      </c>
      <c r="H21" s="10">
        <f t="shared" si="0"/>
        <v>5</v>
      </c>
      <c r="I21" s="15">
        <f t="shared" si="1"/>
        <v>12.195121951219512</v>
      </c>
      <c r="J21" s="10">
        <v>440</v>
      </c>
      <c r="K21" s="10">
        <v>380</v>
      </c>
      <c r="L21" s="10">
        <f t="shared" si="2"/>
        <v>60</v>
      </c>
      <c r="M21" s="15">
        <f t="shared" si="3"/>
        <v>15.789473684210527</v>
      </c>
      <c r="N21" s="3"/>
    </row>
    <row r="22" spans="1:14" x14ac:dyDescent="0.2">
      <c r="A22" s="8"/>
      <c r="B22" s="18" t="s">
        <v>13</v>
      </c>
      <c r="C22" s="18"/>
      <c r="D22" s="18"/>
      <c r="E22" s="14"/>
      <c r="F22" s="10">
        <f>F23+F24</f>
        <v>4766</v>
      </c>
      <c r="G22" s="10">
        <f>G23+G24</f>
        <v>5408</v>
      </c>
      <c r="H22" s="10">
        <f t="shared" si="0"/>
        <v>-642</v>
      </c>
      <c r="I22" s="15">
        <f t="shared" si="1"/>
        <v>-11.871301775147929</v>
      </c>
      <c r="J22" s="10">
        <f>J23+J24</f>
        <v>52272</v>
      </c>
      <c r="K22" s="10">
        <f>K23+K24</f>
        <v>48664</v>
      </c>
      <c r="L22" s="10">
        <f t="shared" si="2"/>
        <v>3608</v>
      </c>
      <c r="M22" s="15">
        <f t="shared" si="3"/>
        <v>7.4141048824593128</v>
      </c>
      <c r="N22" s="3"/>
    </row>
    <row r="23" spans="1:14" x14ac:dyDescent="0.2">
      <c r="A23" s="8"/>
      <c r="B23" s="8" t="s">
        <v>4</v>
      </c>
      <c r="C23" s="18" t="s">
        <v>17</v>
      </c>
      <c r="D23" s="18"/>
      <c r="E23" s="14"/>
      <c r="F23" s="10">
        <v>730</v>
      </c>
      <c r="G23" s="10">
        <v>854</v>
      </c>
      <c r="H23" s="10">
        <f t="shared" si="0"/>
        <v>-124</v>
      </c>
      <c r="I23" s="15">
        <f t="shared" si="1"/>
        <v>-14.519906323185014</v>
      </c>
      <c r="J23" s="10">
        <v>8590</v>
      </c>
      <c r="K23" s="10">
        <v>8757</v>
      </c>
      <c r="L23" s="10">
        <f t="shared" si="2"/>
        <v>-167</v>
      </c>
      <c r="M23" s="15">
        <f t="shared" si="3"/>
        <v>-1.9070457919378785</v>
      </c>
      <c r="N23" s="3"/>
    </row>
    <row r="24" spans="1:14" x14ac:dyDescent="0.2">
      <c r="A24" s="8"/>
      <c r="B24" s="8"/>
      <c r="C24" s="18" t="s">
        <v>16</v>
      </c>
      <c r="D24" s="18"/>
      <c r="E24" s="14"/>
      <c r="F24" s="10">
        <v>4036</v>
      </c>
      <c r="G24" s="10">
        <v>4554</v>
      </c>
      <c r="H24" s="10">
        <f t="shared" si="0"/>
        <v>-518</v>
      </c>
      <c r="I24" s="15">
        <f t="shared" si="1"/>
        <v>-11.37461572244181</v>
      </c>
      <c r="J24" s="10">
        <v>43682</v>
      </c>
      <c r="K24" s="10">
        <v>39907</v>
      </c>
      <c r="L24" s="10">
        <f t="shared" si="2"/>
        <v>3775</v>
      </c>
      <c r="M24" s="15">
        <f t="shared" si="3"/>
        <v>9.4594933219735893</v>
      </c>
    </row>
    <row r="25" spans="1:14" ht="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5"/>
    </row>
    <row r="26" spans="1:14" ht="2.25" customHeight="1" x14ac:dyDescent="0.2">
      <c r="A26" t="s">
        <v>18</v>
      </c>
    </row>
    <row r="27" spans="1:14" x14ac:dyDescent="0.2">
      <c r="A27" s="5" t="s">
        <v>19</v>
      </c>
      <c r="F27" s="2"/>
      <c r="G27" s="2"/>
      <c r="H27" s="2"/>
      <c r="I27" s="2"/>
    </row>
    <row r="28" spans="1:14" x14ac:dyDescent="0.2">
      <c r="F28" s="2"/>
      <c r="G28" s="2"/>
      <c r="H28" s="2"/>
      <c r="I28" s="2"/>
      <c r="J28" s="2"/>
      <c r="K28" s="2"/>
      <c r="L28" s="2"/>
      <c r="M28" s="4" t="s">
        <v>28</v>
      </c>
      <c r="N28" s="2"/>
    </row>
    <row r="29" spans="1:14" x14ac:dyDescent="0.2">
      <c r="F29" s="2"/>
      <c r="G29" s="2"/>
      <c r="I29" s="2"/>
      <c r="J29" s="2"/>
      <c r="K29" s="2"/>
      <c r="L29" s="2"/>
      <c r="M29" s="2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Verkehrsunfälle</vt:lpstr>
      <vt:lpstr>Verkehrsunfälle!Druckbereich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2022-12-12T08:17:59Z</cp:lastPrinted>
  <dcterms:created xsi:type="dcterms:W3CDTF">1996-10-17T05:27:31Z</dcterms:created>
  <dcterms:modified xsi:type="dcterms:W3CDTF">2022-12-13T09:32:39Z</dcterms:modified>
</cp:coreProperties>
</file>