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stmi\lfstad-daten\Amtsleitung\Pressestelle\Pressemitteilungen\PM Originale_word\"/>
    </mc:Choice>
  </mc:AlternateContent>
  <xr:revisionPtr revIDLastSave="0" documentId="13_ncr:1_{DEBC3043-685D-4DEA-AFCB-6EFB32862015}" xr6:coauthVersionLast="36" xr6:coauthVersionMax="36" xr10:uidLastSave="{00000000-0000-0000-0000-000000000000}"/>
  <bookViews>
    <workbookView xWindow="120" yWindow="255" windowWidth="28515" windowHeight="13680" xr2:uid="{00000000-000D-0000-FFFF-FFFF00000000}"/>
  </bookViews>
  <sheets>
    <sheet name="PM" sheetId="4" r:id="rId1"/>
  </sheets>
  <calcPr calcId="191029"/>
</workbook>
</file>

<file path=xl/calcChain.xml><?xml version="1.0" encoding="utf-8"?>
<calcChain xmlns="http://schemas.openxmlformats.org/spreadsheetml/2006/main">
  <c r="I12" i="4" l="1"/>
  <c r="I15" i="4" l="1"/>
  <c r="G15" i="4"/>
  <c r="E15" i="4"/>
  <c r="G12" i="4"/>
  <c r="E12" i="4"/>
  <c r="E11" i="4" l="1"/>
  <c r="G11" i="4"/>
  <c r="I11" i="4"/>
  <c r="K8" i="4"/>
  <c r="K9" i="4"/>
  <c r="K12" i="4"/>
  <c r="K13" i="4"/>
  <c r="K14" i="4"/>
  <c r="K15" i="4"/>
  <c r="K16" i="4"/>
  <c r="K17" i="4"/>
  <c r="K20" i="4"/>
  <c r="K21" i="4"/>
  <c r="K22" i="4"/>
  <c r="K23" i="4"/>
  <c r="K7" i="4"/>
  <c r="K11" i="4" l="1"/>
</calcChain>
</file>

<file path=xl/sharedStrings.xml><?xml version="1.0" encoding="utf-8"?>
<sst xmlns="http://schemas.openxmlformats.org/spreadsheetml/2006/main" count="54" uniqueCount="36">
  <si>
    <t>Starts/Landungen
------
Passagiere
-----
Fracht/Post</t>
  </si>
  <si>
    <t>Flughafen</t>
  </si>
  <si>
    <t>München</t>
  </si>
  <si>
    <t>Nürnberg</t>
  </si>
  <si>
    <t>Memmingen</t>
  </si>
  <si>
    <t>insgesamt</t>
  </si>
  <si>
    <t>Anzahl</t>
  </si>
  <si>
    <t>Verände-rung ggü.
Vorjahres-
zeitraum
in %</t>
  </si>
  <si>
    <t>Starts und Landungen insg.</t>
  </si>
  <si>
    <t>davon</t>
  </si>
  <si>
    <t>Starts</t>
  </si>
  <si>
    <t>Landungen</t>
  </si>
  <si>
    <t>Passagiere an Bord in 1 000</t>
  </si>
  <si>
    <t>Einsteiger</t>
  </si>
  <si>
    <t>ins Inland</t>
  </si>
  <si>
    <t>ins Ausland</t>
  </si>
  <si>
    <t>Aussteiger</t>
  </si>
  <si>
    <t>aus dem Inland</t>
  </si>
  <si>
    <t>aus dem Ausland</t>
  </si>
  <si>
    <t>Transitverkehr*)</t>
  </si>
  <si>
    <t>Einladung</t>
  </si>
  <si>
    <t>Ausladung</t>
  </si>
  <si>
    <t>_____________________</t>
  </si>
  <si>
    <t>*) Direkter Durchgangsverkehr (gleiche Flugnummer).</t>
  </si>
  <si>
    <t>Fracht und Post an Bord in Tonnen</t>
  </si>
  <si>
    <t>92,9</t>
  </si>
  <si>
    <t>77,7</t>
  </si>
  <si>
    <t>128,8</t>
  </si>
  <si>
    <t>-1,5</t>
  </si>
  <si>
    <t>7,9</t>
  </si>
  <si>
    <t>-4,5</t>
  </si>
  <si>
    <t>28,9</t>
  </si>
  <si>
    <t>-0,8</t>
  </si>
  <si>
    <t>x</t>
  </si>
  <si>
    <t>Bayerns Verkehrsflughäfen von Januar bis März 2022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</si>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</sst>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\ ###\ ###;#\ ###\ ###;\-"/>
    <numFmt numFmtId="165" formatCode="0.0;\-0.0;\-"/>
    <numFmt numFmtId="166" formatCode="@\ *."/>
    <numFmt numFmtId="167" formatCode="0.0"/>
    <numFmt numFmtId="168" formatCode=".\ \ #;.\ \ #;\ȭ;__x0000_"/>
    <numFmt numFmtId="169" formatCode="#\ ###\ ###,;#\ ###\ ###;\-"/>
    <numFmt numFmtId="170" formatCode="#\ ###\ ##0,;#\ ###\ ###;\-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/>
    <xf numFmtId="0" fontId="1" fillId="0" borderId="0" xfId="1" applyBorder="1"/>
    <xf numFmtId="164" fontId="1" fillId="0" borderId="0" xfId="1" applyNumberFormat="1"/>
    <xf numFmtId="167" fontId="1" fillId="0" borderId="0" xfId="1" applyNumberFormat="1"/>
    <xf numFmtId="168" fontId="3" fillId="0" borderId="0" xfId="1" applyNumberFormat="1" applyFont="1"/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0" xfId="1" applyFont="1" applyBorder="1"/>
    <xf numFmtId="0" fontId="5" fillId="0" borderId="5" xfId="1" applyFont="1" applyBorder="1"/>
    <xf numFmtId="164" fontId="5" fillId="0" borderId="0" xfId="1" applyNumberFormat="1" applyFont="1"/>
    <xf numFmtId="165" fontId="6" fillId="0" borderId="0" xfId="1" applyNumberFormat="1" applyFont="1"/>
    <xf numFmtId="0" fontId="5" fillId="0" borderId="0" xfId="1" applyFont="1"/>
    <xf numFmtId="0" fontId="7" fillId="0" borderId="5" xfId="1" applyFont="1" applyBorder="1"/>
    <xf numFmtId="164" fontId="7" fillId="0" borderId="0" xfId="1" applyNumberFormat="1" applyFont="1"/>
    <xf numFmtId="165" fontId="8" fillId="0" borderId="0" xfId="1" applyNumberFormat="1" applyFont="1" applyAlignment="1">
      <alignment horizontal="right"/>
    </xf>
    <xf numFmtId="165" fontId="8" fillId="0" borderId="0" xfId="1" applyNumberFormat="1" applyFont="1"/>
    <xf numFmtId="165" fontId="6" fillId="0" borderId="0" xfId="1" applyNumberFormat="1" applyFont="1" applyAlignment="1">
      <alignment horizontal="right"/>
    </xf>
    <xf numFmtId="169" fontId="5" fillId="0" borderId="0" xfId="1" applyNumberFormat="1" applyFont="1"/>
    <xf numFmtId="169" fontId="7" fillId="0" borderId="0" xfId="1" applyNumberFormat="1" applyFont="1" applyFill="1"/>
    <xf numFmtId="169" fontId="7" fillId="0" borderId="0" xfId="1" applyNumberFormat="1" applyFont="1"/>
    <xf numFmtId="170" fontId="5" fillId="0" borderId="0" xfId="1" applyNumberFormat="1" applyFont="1" applyFill="1"/>
    <xf numFmtId="166" fontId="5" fillId="0" borderId="0" xfId="1" applyNumberFormat="1" applyFont="1" applyBorder="1" applyAlignment="1">
      <alignment horizontal="left"/>
    </xf>
    <xf numFmtId="169" fontId="5" fillId="0" borderId="0" xfId="1" applyNumberFormat="1" applyFont="1" applyFill="1"/>
    <xf numFmtId="165" fontId="6" fillId="0" borderId="0" xfId="1" applyNumberFormat="1" applyFont="1" applyFill="1" applyAlignment="1">
      <alignment horizontal="right"/>
    </xf>
    <xf numFmtId="165" fontId="6" fillId="0" borderId="0" xfId="1" applyNumberFormat="1" applyFont="1" applyFill="1"/>
    <xf numFmtId="170" fontId="5" fillId="0" borderId="0" xfId="1" applyNumberFormat="1" applyFont="1"/>
    <xf numFmtId="165" fontId="6" fillId="0" borderId="0" xfId="1" quotePrefix="1" applyNumberFormat="1" applyFont="1" applyFill="1" applyAlignment="1">
      <alignment horizontal="right"/>
    </xf>
    <xf numFmtId="165" fontId="6" fillId="0" borderId="0" xfId="1" quotePrefix="1" applyNumberFormat="1" applyFont="1" applyAlignment="1">
      <alignment horizontal="right"/>
    </xf>
    <xf numFmtId="1" fontId="5" fillId="0" borderId="0" xfId="1" applyNumberFormat="1" applyFont="1" applyFill="1"/>
    <xf numFmtId="164" fontId="7" fillId="0" borderId="0" xfId="1" applyNumberFormat="1" applyFont="1" applyFill="1"/>
    <xf numFmtId="1" fontId="7" fillId="0" borderId="0" xfId="1" applyNumberFormat="1" applyFont="1" applyFill="1"/>
    <xf numFmtId="164" fontId="7" fillId="0" borderId="0" xfId="1" applyNumberFormat="1" applyFont="1" applyFill="1" applyAlignment="1">
      <alignment horizontal="right"/>
    </xf>
    <xf numFmtId="164" fontId="5" fillId="0" borderId="0" xfId="1" applyNumberFormat="1" applyFont="1" applyFill="1"/>
    <xf numFmtId="164" fontId="5" fillId="0" borderId="0" xfId="1" applyNumberFormat="1" applyFont="1" applyFill="1" applyAlignment="1">
      <alignment horizontal="right"/>
    </xf>
    <xf numFmtId="0" fontId="9" fillId="0" borderId="0" xfId="1" applyFont="1"/>
    <xf numFmtId="164" fontId="9" fillId="0" borderId="0" xfId="1" applyNumberFormat="1" applyFont="1"/>
    <xf numFmtId="166" fontId="5" fillId="0" borderId="0" xfId="1" applyNumberFormat="1" applyFont="1" applyBorder="1" applyAlignment="1">
      <alignment horizontal="left"/>
    </xf>
    <xf numFmtId="166" fontId="7" fillId="0" borderId="0" xfId="1" applyNumberFormat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</cellXfs>
  <cellStyles count="5">
    <cellStyle name="Standard" xfId="0" builtinId="0"/>
    <cellStyle name="Standard 2" xfId="1" xr:uid="{00000000-0005-0000-0000-000001000000}"/>
    <cellStyle name="Währung 2" xfId="2" xr:uid="{00000000-0005-0000-0000-000002000000}"/>
    <cellStyle name="Währung 3" xfId="3" xr:uid="{00000000-0005-0000-0000-000003000000}"/>
    <cellStyle name="Währung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1:N26"/>
  <sheetViews>
    <sheetView tabSelected="1" zoomScaleNormal="100" workbookViewId="0">
      <selection activeCell="F36" sqref="F36"/>
    </sheetView>
  </sheetViews>
  <sheetFormatPr baseColWidth="10" defaultColWidth="11.5703125" defaultRowHeight="12.75" x14ac:dyDescent="0.2"/>
  <cols>
    <col min="1" max="1" width="5.42578125" style="1" customWidth="1"/>
    <col min="2" max="2" width="6.5703125" style="1" customWidth="1"/>
    <col min="3" max="3" width="22.42578125" style="1" customWidth="1"/>
    <col min="4" max="4" width="0.7109375" style="1" customWidth="1"/>
    <col min="5" max="11" width="8.7109375" style="1" customWidth="1"/>
    <col min="12" max="12" width="10" style="1" customWidth="1"/>
    <col min="13" max="13" width="11.5703125" style="1"/>
    <col min="14" max="14" width="12.7109375" style="1" bestFit="1" customWidth="1"/>
    <col min="15" max="16384" width="11.5703125" style="1"/>
  </cols>
  <sheetData>
    <row r="1" spans="1:14" x14ac:dyDescent="0.2">
      <c r="A1" s="39" t="s">
        <v>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1:14" ht="15" customHeight="1" x14ac:dyDescent="0.2">
      <c r="A3" s="40" t="s">
        <v>0</v>
      </c>
      <c r="B3" s="40"/>
      <c r="C3" s="40"/>
      <c r="D3" s="41"/>
      <c r="E3" s="46" t="s">
        <v>1</v>
      </c>
      <c r="F3" s="47"/>
      <c r="G3" s="47"/>
      <c r="H3" s="47"/>
      <c r="I3" s="47"/>
      <c r="J3" s="47"/>
      <c r="K3" s="47"/>
      <c r="L3" s="47"/>
    </row>
    <row r="4" spans="1:14" ht="15" customHeight="1" x14ac:dyDescent="0.2">
      <c r="A4" s="42"/>
      <c r="B4" s="42"/>
      <c r="C4" s="42"/>
      <c r="D4" s="43"/>
      <c r="E4" s="48" t="s">
        <v>2</v>
      </c>
      <c r="F4" s="49"/>
      <c r="G4" s="50" t="s">
        <v>3</v>
      </c>
      <c r="H4" s="50"/>
      <c r="I4" s="50" t="s">
        <v>4</v>
      </c>
      <c r="J4" s="48"/>
      <c r="K4" s="51" t="s">
        <v>5</v>
      </c>
      <c r="L4" s="52"/>
    </row>
    <row r="5" spans="1:14" ht="70.7" customHeight="1" x14ac:dyDescent="0.2">
      <c r="A5" s="44"/>
      <c r="B5" s="44"/>
      <c r="C5" s="44"/>
      <c r="D5" s="45"/>
      <c r="E5" s="6" t="s">
        <v>6</v>
      </c>
      <c r="F5" s="6" t="s">
        <v>7</v>
      </c>
      <c r="G5" s="6" t="s">
        <v>6</v>
      </c>
      <c r="H5" s="6" t="s">
        <v>7</v>
      </c>
      <c r="I5" s="6" t="s">
        <v>6</v>
      </c>
      <c r="J5" s="6" t="s">
        <v>7</v>
      </c>
      <c r="K5" s="6" t="s">
        <v>6</v>
      </c>
      <c r="L5" s="7" t="s">
        <v>7</v>
      </c>
      <c r="M5" s="2"/>
    </row>
    <row r="6" spans="1:14" ht="12.95" customHeight="1" x14ac:dyDescent="0.2">
      <c r="A6" s="8"/>
      <c r="B6" s="8"/>
      <c r="C6" s="8"/>
      <c r="D6" s="9"/>
      <c r="E6" s="10"/>
      <c r="F6" s="11"/>
      <c r="G6" s="10"/>
      <c r="H6" s="11"/>
      <c r="I6" s="10"/>
      <c r="J6" s="11"/>
      <c r="K6" s="12"/>
      <c r="L6" s="12"/>
    </row>
    <row r="7" spans="1:14" x14ac:dyDescent="0.2">
      <c r="A7" s="38" t="s">
        <v>8</v>
      </c>
      <c r="B7" s="38"/>
      <c r="C7" s="38"/>
      <c r="D7" s="13"/>
      <c r="E7" s="14">
        <v>48534</v>
      </c>
      <c r="F7" s="15">
        <v>281.60000000000002</v>
      </c>
      <c r="G7" s="14">
        <v>3824</v>
      </c>
      <c r="H7" s="15">
        <v>181</v>
      </c>
      <c r="I7" s="14">
        <v>3099</v>
      </c>
      <c r="J7" s="15">
        <v>159.5</v>
      </c>
      <c r="K7" s="14">
        <f>E7+G7+I7</f>
        <v>55457</v>
      </c>
      <c r="L7" s="16">
        <v>263.12860136196963</v>
      </c>
      <c r="M7" s="4"/>
      <c r="N7" s="5"/>
    </row>
    <row r="8" spans="1:14" x14ac:dyDescent="0.2">
      <c r="A8" s="12" t="s">
        <v>9</v>
      </c>
      <c r="B8" s="37" t="s">
        <v>10</v>
      </c>
      <c r="C8" s="37"/>
      <c r="D8" s="9"/>
      <c r="E8" s="10">
        <v>24319</v>
      </c>
      <c r="F8" s="17">
        <v>280.60000000000002</v>
      </c>
      <c r="G8" s="10">
        <v>1872</v>
      </c>
      <c r="H8" s="17">
        <v>186.2</v>
      </c>
      <c r="I8" s="10">
        <v>1546</v>
      </c>
      <c r="J8" s="17">
        <v>160.69999999999999</v>
      </c>
      <c r="K8" s="10">
        <f t="shared" ref="K8:K23" si="0">E8+G8+I8</f>
        <v>27737</v>
      </c>
      <c r="L8" s="11">
        <v>263.23991618648506</v>
      </c>
      <c r="M8" s="4"/>
      <c r="N8" s="5"/>
    </row>
    <row r="9" spans="1:14" x14ac:dyDescent="0.2">
      <c r="A9" s="12"/>
      <c r="B9" s="37" t="s">
        <v>11</v>
      </c>
      <c r="C9" s="37"/>
      <c r="D9" s="9"/>
      <c r="E9" s="10">
        <v>24215</v>
      </c>
      <c r="F9" s="17">
        <v>282.7</v>
      </c>
      <c r="G9" s="10">
        <v>1952</v>
      </c>
      <c r="H9" s="17">
        <v>176.1</v>
      </c>
      <c r="I9" s="10">
        <v>1553</v>
      </c>
      <c r="J9" s="17">
        <v>158.4</v>
      </c>
      <c r="K9" s="10">
        <f t="shared" si="0"/>
        <v>27720</v>
      </c>
      <c r="L9" s="11">
        <v>263.01728653745414</v>
      </c>
      <c r="M9" s="4"/>
      <c r="N9" s="5"/>
    </row>
    <row r="10" spans="1:14" x14ac:dyDescent="0.2">
      <c r="A10" s="12"/>
      <c r="B10" s="8"/>
      <c r="C10" s="8"/>
      <c r="D10" s="9"/>
      <c r="E10" s="18"/>
      <c r="F10" s="15"/>
      <c r="G10" s="10"/>
      <c r="H10" s="15"/>
      <c r="I10" s="10"/>
      <c r="J10" s="15"/>
      <c r="K10" s="14"/>
      <c r="L10" s="16"/>
      <c r="M10" s="4"/>
      <c r="N10" s="5"/>
    </row>
    <row r="11" spans="1:14" x14ac:dyDescent="0.2">
      <c r="A11" s="38" t="s">
        <v>12</v>
      </c>
      <c r="B11" s="38"/>
      <c r="C11" s="38"/>
      <c r="D11" s="13"/>
      <c r="E11" s="19">
        <f>E12+E15+E18</f>
        <v>4086101</v>
      </c>
      <c r="F11" s="15">
        <v>618</v>
      </c>
      <c r="G11" s="19">
        <f>G12+G15+G18</f>
        <v>250770</v>
      </c>
      <c r="H11" s="15" t="s">
        <v>33</v>
      </c>
      <c r="I11" s="19">
        <f>I12+I15+I18</f>
        <v>302664</v>
      </c>
      <c r="J11" s="15">
        <v>412.7</v>
      </c>
      <c r="K11" s="20">
        <f t="shared" si="0"/>
        <v>4639535</v>
      </c>
      <c r="L11" s="16">
        <v>613.69230769230774</v>
      </c>
      <c r="M11" s="4"/>
      <c r="N11" s="5"/>
    </row>
    <row r="12" spans="1:14" x14ac:dyDescent="0.2">
      <c r="A12" s="12" t="s">
        <v>9</v>
      </c>
      <c r="B12" s="37" t="s">
        <v>13</v>
      </c>
      <c r="C12" s="37"/>
      <c r="D12" s="9"/>
      <c r="E12" s="21">
        <f>SUM(E13:E14)</f>
        <v>2003659</v>
      </c>
      <c r="F12" s="17">
        <v>620.70000000000005</v>
      </c>
      <c r="G12" s="21">
        <f>SUM(G13+G14)</f>
        <v>121188</v>
      </c>
      <c r="H12" s="17" t="s">
        <v>33</v>
      </c>
      <c r="I12" s="21">
        <f>SUM(I13+I14)</f>
        <v>146076</v>
      </c>
      <c r="J12" s="17">
        <v>428.4</v>
      </c>
      <c r="K12" s="18">
        <f t="shared" si="0"/>
        <v>2270923</v>
      </c>
      <c r="L12" s="11">
        <v>618.51236636197677</v>
      </c>
      <c r="M12" s="4"/>
      <c r="N12" s="5"/>
    </row>
    <row r="13" spans="1:14" x14ac:dyDescent="0.2">
      <c r="A13" s="12"/>
      <c r="B13" s="12" t="s">
        <v>9</v>
      </c>
      <c r="C13" s="22" t="s">
        <v>14</v>
      </c>
      <c r="D13" s="9"/>
      <c r="E13" s="23">
        <v>341618</v>
      </c>
      <c r="F13" s="24">
        <v>265.3</v>
      </c>
      <c r="G13" s="23">
        <v>10586</v>
      </c>
      <c r="H13" s="17" t="s">
        <v>33</v>
      </c>
      <c r="I13" s="21">
        <v>85</v>
      </c>
      <c r="J13" s="17">
        <v>183.3</v>
      </c>
      <c r="K13" s="18">
        <f t="shared" si="0"/>
        <v>352289</v>
      </c>
      <c r="L13" s="25">
        <v>275.19063644883698</v>
      </c>
      <c r="M13" s="4"/>
      <c r="N13" s="5"/>
    </row>
    <row r="14" spans="1:14" x14ac:dyDescent="0.2">
      <c r="A14" s="12"/>
      <c r="B14" s="22"/>
      <c r="C14" s="22" t="s">
        <v>15</v>
      </c>
      <c r="D14" s="9"/>
      <c r="E14" s="23">
        <v>1662041</v>
      </c>
      <c r="F14" s="24">
        <v>800.8</v>
      </c>
      <c r="G14" s="23">
        <v>110602</v>
      </c>
      <c r="H14" s="17" t="s">
        <v>33</v>
      </c>
      <c r="I14" s="23">
        <v>145991</v>
      </c>
      <c r="J14" s="24">
        <v>428.6</v>
      </c>
      <c r="K14" s="18">
        <f t="shared" si="0"/>
        <v>1918634</v>
      </c>
      <c r="L14" s="25">
        <v>763.61545351836264</v>
      </c>
      <c r="M14" s="4"/>
      <c r="N14" s="5"/>
    </row>
    <row r="15" spans="1:14" x14ac:dyDescent="0.2">
      <c r="A15" s="12"/>
      <c r="B15" s="37" t="s">
        <v>16</v>
      </c>
      <c r="C15" s="37"/>
      <c r="D15" s="9"/>
      <c r="E15" s="21">
        <f>SUM(E16+E17)</f>
        <v>2073442</v>
      </c>
      <c r="F15" s="24">
        <v>623.29999999999995</v>
      </c>
      <c r="G15" s="21">
        <f>SUM(G16+G17)</f>
        <v>126582</v>
      </c>
      <c r="H15" s="17" t="s">
        <v>33</v>
      </c>
      <c r="I15" s="21">
        <f>SUM(I16+I17)</f>
        <v>156588</v>
      </c>
      <c r="J15" s="24">
        <v>398.8</v>
      </c>
      <c r="K15" s="26">
        <f t="shared" si="0"/>
        <v>2356612</v>
      </c>
      <c r="L15" s="25">
        <v>615.76677408479452</v>
      </c>
      <c r="M15" s="4"/>
      <c r="N15" s="5"/>
    </row>
    <row r="16" spans="1:14" x14ac:dyDescent="0.2">
      <c r="A16" s="12"/>
      <c r="B16" s="22"/>
      <c r="C16" s="22" t="s">
        <v>17</v>
      </c>
      <c r="D16" s="9"/>
      <c r="E16" s="23">
        <v>336283</v>
      </c>
      <c r="F16" s="24">
        <v>257.39999999999998</v>
      </c>
      <c r="G16" s="23">
        <v>9350</v>
      </c>
      <c r="H16" s="17" t="s">
        <v>33</v>
      </c>
      <c r="I16" s="21">
        <v>83</v>
      </c>
      <c r="J16" s="27">
        <v>80.400000000000006</v>
      </c>
      <c r="K16" s="18">
        <f t="shared" si="0"/>
        <v>345716</v>
      </c>
      <c r="L16" s="25">
        <v>265.98807973661087</v>
      </c>
      <c r="M16" s="4"/>
      <c r="N16" s="5"/>
    </row>
    <row r="17" spans="1:14" x14ac:dyDescent="0.2">
      <c r="A17" s="12"/>
      <c r="B17" s="22"/>
      <c r="C17" s="22" t="s">
        <v>18</v>
      </c>
      <c r="D17" s="9"/>
      <c r="E17" s="23">
        <v>1737159</v>
      </c>
      <c r="F17" s="24">
        <v>802.1</v>
      </c>
      <c r="G17" s="23">
        <v>117232</v>
      </c>
      <c r="H17" s="24">
        <v>978.7</v>
      </c>
      <c r="I17" s="23">
        <v>156505</v>
      </c>
      <c r="J17" s="24">
        <v>399.2</v>
      </c>
      <c r="K17" s="18">
        <f t="shared" si="0"/>
        <v>2010896</v>
      </c>
      <c r="L17" s="25">
        <v>756.49496128323301</v>
      </c>
      <c r="M17" s="4"/>
      <c r="N17" s="5"/>
    </row>
    <row r="18" spans="1:14" x14ac:dyDescent="0.2">
      <c r="A18" s="12"/>
      <c r="B18" s="37" t="s">
        <v>19</v>
      </c>
      <c r="C18" s="37"/>
      <c r="D18" s="9"/>
      <c r="E18" s="23">
        <v>9000</v>
      </c>
      <c r="F18" s="28">
        <v>98.5</v>
      </c>
      <c r="G18" s="23">
        <v>3000</v>
      </c>
      <c r="H18" s="28">
        <v>294.89999999999998</v>
      </c>
      <c r="I18" s="29">
        <v>0</v>
      </c>
      <c r="J18" s="17" t="s">
        <v>33</v>
      </c>
      <c r="K18" s="17" t="s">
        <v>33</v>
      </c>
      <c r="L18" s="17" t="s">
        <v>33</v>
      </c>
      <c r="M18" s="4"/>
      <c r="N18" s="5"/>
    </row>
    <row r="19" spans="1:14" x14ac:dyDescent="0.2">
      <c r="A19" s="12"/>
      <c r="B19" s="12"/>
      <c r="C19" s="8"/>
      <c r="D19" s="9"/>
      <c r="E19" s="12"/>
      <c r="F19" s="17"/>
      <c r="G19" s="11"/>
      <c r="H19" s="15"/>
      <c r="I19" s="11"/>
      <c r="J19" s="15"/>
      <c r="K19" s="14"/>
      <c r="L19" s="11"/>
      <c r="M19" s="4"/>
      <c r="N19" s="5"/>
    </row>
    <row r="20" spans="1:14" x14ac:dyDescent="0.2">
      <c r="A20" s="38" t="s">
        <v>24</v>
      </c>
      <c r="B20" s="38"/>
      <c r="C20" s="38"/>
      <c r="D20" s="13"/>
      <c r="E20" s="30">
        <v>66169</v>
      </c>
      <c r="F20" s="15" t="s">
        <v>25</v>
      </c>
      <c r="G20" s="30">
        <v>1673</v>
      </c>
      <c r="H20" s="15" t="s">
        <v>29</v>
      </c>
      <c r="I20" s="31">
        <v>0</v>
      </c>
      <c r="J20" s="32">
        <v>0</v>
      </c>
      <c r="K20" s="14">
        <f t="shared" si="0"/>
        <v>67842</v>
      </c>
      <c r="L20" s="16">
        <v>89.206827309236942</v>
      </c>
      <c r="M20" s="4"/>
      <c r="N20" s="5"/>
    </row>
    <row r="21" spans="1:14" x14ac:dyDescent="0.2">
      <c r="A21" s="12" t="s">
        <v>9</v>
      </c>
      <c r="B21" s="37" t="s">
        <v>20</v>
      </c>
      <c r="C21" s="37"/>
      <c r="D21" s="9"/>
      <c r="E21" s="33">
        <v>33291</v>
      </c>
      <c r="F21" s="17" t="s">
        <v>26</v>
      </c>
      <c r="G21" s="33">
        <v>621</v>
      </c>
      <c r="H21" s="17" t="s">
        <v>30</v>
      </c>
      <c r="I21" s="33">
        <v>0</v>
      </c>
      <c r="J21" s="34">
        <v>0</v>
      </c>
      <c r="K21" s="10">
        <f t="shared" si="0"/>
        <v>33912</v>
      </c>
      <c r="L21" s="11">
        <v>74.975491460708938</v>
      </c>
      <c r="M21" s="4"/>
      <c r="N21" s="5"/>
    </row>
    <row r="22" spans="1:14" x14ac:dyDescent="0.2">
      <c r="A22" s="12"/>
      <c r="B22" s="37" t="s">
        <v>21</v>
      </c>
      <c r="C22" s="37"/>
      <c r="D22" s="9"/>
      <c r="E22" s="33">
        <v>30797</v>
      </c>
      <c r="F22" s="17" t="s">
        <v>27</v>
      </c>
      <c r="G22" s="33">
        <v>685</v>
      </c>
      <c r="H22" s="17" t="s">
        <v>31</v>
      </c>
      <c r="I22" s="29">
        <v>0</v>
      </c>
      <c r="J22" s="34">
        <v>0</v>
      </c>
      <c r="K22" s="10">
        <f t="shared" si="0"/>
        <v>31482</v>
      </c>
      <c r="L22" s="11">
        <v>125</v>
      </c>
      <c r="M22" s="4"/>
      <c r="N22" s="5"/>
    </row>
    <row r="23" spans="1:14" x14ac:dyDescent="0.2">
      <c r="A23" s="12"/>
      <c r="B23" s="37" t="s">
        <v>19</v>
      </c>
      <c r="C23" s="37"/>
      <c r="D23" s="9"/>
      <c r="E23" s="33">
        <v>2080</v>
      </c>
      <c r="F23" s="17" t="s">
        <v>28</v>
      </c>
      <c r="G23" s="33">
        <v>367</v>
      </c>
      <c r="H23" s="17" t="s">
        <v>32</v>
      </c>
      <c r="I23" s="33">
        <v>0</v>
      </c>
      <c r="J23" s="34">
        <v>0</v>
      </c>
      <c r="K23" s="10">
        <f t="shared" si="0"/>
        <v>2447</v>
      </c>
      <c r="L23" s="11">
        <v>-1.4101531023368252</v>
      </c>
      <c r="M23" s="4"/>
      <c r="N23" s="5"/>
    </row>
    <row r="24" spans="1:14" x14ac:dyDescent="0.2">
      <c r="A24" s="1" t="s">
        <v>22</v>
      </c>
      <c r="E24" s="3"/>
      <c r="G24" s="3"/>
      <c r="I24" s="3"/>
      <c r="N24" s="5"/>
    </row>
    <row r="25" spans="1:14" x14ac:dyDescent="0.2">
      <c r="A25" s="35" t="s">
        <v>23</v>
      </c>
      <c r="B25" s="35"/>
      <c r="C25" s="35"/>
      <c r="D25" s="35"/>
      <c r="E25" s="35"/>
      <c r="K25" s="36"/>
      <c r="L25" s="35"/>
    </row>
    <row r="26" spans="1:14" x14ac:dyDescent="0.2">
      <c r="J26" s="35" t="s">
        <v>35</v>
      </c>
    </row>
  </sheetData>
  <mergeCells count="18">
    <mergeCell ref="B15:C15"/>
    <mergeCell ref="A1:L1"/>
    <mergeCell ref="A3:D5"/>
    <mergeCell ref="E3:L3"/>
    <mergeCell ref="E4:F4"/>
    <mergeCell ref="G4:H4"/>
    <mergeCell ref="I4:J4"/>
    <mergeCell ref="K4:L4"/>
    <mergeCell ref="A7:C7"/>
    <mergeCell ref="B8:C8"/>
    <mergeCell ref="B9:C9"/>
    <mergeCell ref="A11:C11"/>
    <mergeCell ref="B12:C12"/>
    <mergeCell ref="B18:C18"/>
    <mergeCell ref="A20:C20"/>
    <mergeCell ref="B21:C21"/>
    <mergeCell ref="B22:C22"/>
    <mergeCell ref="B23:C2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Jürgen (LfStat)</dc:creator>
  <cp:lastModifiedBy>Münchenbach, Sofia Louisa (LfStat)</cp:lastModifiedBy>
  <dcterms:created xsi:type="dcterms:W3CDTF">2017-12-05T11:02:17Z</dcterms:created>
  <dcterms:modified xsi:type="dcterms:W3CDTF">2022-06-01T06:09:11Z</dcterms:modified>
</cp:coreProperties>
</file>