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FC086899-A711-41C8-899A-C64E6F2B032D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J20" i="1" l="1"/>
  <c r="M20" i="1" s="1"/>
  <c r="M15" i="1"/>
  <c r="K20" i="1"/>
  <c r="L20" i="1" s="1"/>
  <c r="L22" i="1"/>
  <c r="I22" i="1"/>
  <c r="I15" i="1"/>
  <c r="H22" i="1"/>
  <c r="F20" i="1"/>
  <c r="F10" i="1"/>
  <c r="J10" i="1"/>
  <c r="H15" i="1"/>
  <c r="L15" i="1"/>
  <c r="H20" i="1" l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<sst xmlns="http://schemas.openxmlformats.org/spreadsheetml/2006/main" count="37" uniqueCount="29">
  <si>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</si>
  <si>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</si>
  <si>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</si>
  <si>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</si>
  <si>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</si>
  <si>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</si>
  <si>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</si>
  <si>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</si>
  <si>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</si>
  <si>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</si>
  <si>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</si>
  <si>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</si>
  <si>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</si>
  <si>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</si>
  <si>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</si>
  <si>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</si>
  <si>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</si>
  <si>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</si>
  <si>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</si>
  <si>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</si>
  <si>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</si>
  <si>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</si>
  <si>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</si>
  <si>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</si>
  <si>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Dezember 2021</t>
  </si>
  <si>
    <t>Dezember</t>
  </si>
  <si>
    <t>Januar - Dezember</t>
  </si>
  <si>
    <t>2020*)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</si>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</sst>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2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3" fontId="4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66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9"/>
  <sheetViews>
    <sheetView tabSelected="1" workbookViewId="0">
      <selection sqref="A1:M28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4.44140625" customWidth="1"/>
    <col min="5" max="5" width="1" customWidth="1"/>
    <col min="6" max="7" width="10" customWidth="1"/>
    <col min="8" max="9" width="7.77734375" customWidth="1"/>
    <col min="10" max="11" width="10" customWidth="1"/>
    <col min="12" max="13" width="7.77734375" customWidth="1"/>
  </cols>
  <sheetData>
    <row r="1" spans="1:14" ht="20.399999999999999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ht="12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5.4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ht="15" customHeight="1" x14ac:dyDescent="0.25">
      <c r="A4" s="5" t="s">
        <v>3</v>
      </c>
      <c r="B4" s="6"/>
      <c r="C4" s="6"/>
      <c r="D4" s="6"/>
      <c r="E4" s="7"/>
      <c r="F4" s="8" t="s">
        <v>25</v>
      </c>
      <c r="G4" s="8"/>
      <c r="H4" s="9" t="s">
        <v>0</v>
      </c>
      <c r="I4" s="10"/>
      <c r="J4" s="8" t="s">
        <v>26</v>
      </c>
      <c r="K4" s="8"/>
      <c r="L4" s="9" t="s">
        <v>0</v>
      </c>
      <c r="M4" s="10"/>
    </row>
    <row r="5" spans="1:14" ht="15" customHeight="1" x14ac:dyDescent="0.25">
      <c r="A5" s="11"/>
      <c r="B5" s="11"/>
      <c r="C5" s="11"/>
      <c r="D5" s="11"/>
      <c r="E5" s="12"/>
      <c r="F5" s="13">
        <v>2021</v>
      </c>
      <c r="G5" s="13" t="s">
        <v>27</v>
      </c>
      <c r="H5" s="9"/>
      <c r="I5" s="10"/>
      <c r="J5" s="13">
        <v>2021</v>
      </c>
      <c r="K5" s="13" t="s">
        <v>27</v>
      </c>
      <c r="L5" s="9"/>
      <c r="M5" s="10"/>
    </row>
    <row r="6" spans="1:14" ht="15" customHeight="1" x14ac:dyDescent="0.25">
      <c r="A6" s="14"/>
      <c r="B6" s="14"/>
      <c r="C6" s="14"/>
      <c r="D6" s="14"/>
      <c r="E6" s="15"/>
      <c r="F6" s="9" t="s">
        <v>2</v>
      </c>
      <c r="G6" s="9"/>
      <c r="H6" s="9"/>
      <c r="I6" s="16" t="s">
        <v>1</v>
      </c>
      <c r="J6" s="9" t="s">
        <v>2</v>
      </c>
      <c r="K6" s="9"/>
      <c r="L6" s="9"/>
      <c r="M6" s="16" t="s">
        <v>1</v>
      </c>
    </row>
    <row r="7" spans="1:14" ht="5.4" customHeight="1" x14ac:dyDescent="0.25">
      <c r="A7" s="19"/>
      <c r="B7" s="19"/>
      <c r="C7" s="19"/>
      <c r="D7" s="19"/>
      <c r="E7" s="20"/>
      <c r="F7" s="21"/>
      <c r="G7" s="21"/>
      <c r="H7" s="19"/>
      <c r="I7" s="19"/>
      <c r="J7" s="21"/>
      <c r="K7" s="21"/>
      <c r="L7" s="19"/>
      <c r="M7" s="19"/>
    </row>
    <row r="8" spans="1:14" s="1" customFormat="1" ht="12" customHeight="1" x14ac:dyDescent="0.25">
      <c r="A8" s="22" t="s">
        <v>14</v>
      </c>
      <c r="B8" s="22"/>
      <c r="C8" s="22"/>
      <c r="D8" s="22"/>
      <c r="E8" s="23"/>
      <c r="F8" s="24">
        <f>F9+F10</f>
        <v>31190</v>
      </c>
      <c r="G8" s="24">
        <f>G9+G10</f>
        <v>25075</v>
      </c>
      <c r="H8" s="24">
        <f>SUM(F8-G8)</f>
        <v>6115</v>
      </c>
      <c r="I8" s="25">
        <f>SUM(F8-G8)/G8%</f>
        <v>24.386839481555334</v>
      </c>
      <c r="J8" s="24">
        <f>J9+J10</f>
        <v>359002</v>
      </c>
      <c r="K8" s="24">
        <f>K9+K10</f>
        <v>345411</v>
      </c>
      <c r="L8" s="24">
        <f>SUM(J8-K8)</f>
        <v>13591</v>
      </c>
      <c r="M8" s="25">
        <f>SUM(J8-K8)/K8%</f>
        <v>3.9347328255324814</v>
      </c>
      <c r="N8" s="3"/>
    </row>
    <row r="9" spans="1:14" ht="12" customHeight="1" x14ac:dyDescent="0.25">
      <c r="A9" s="19" t="s">
        <v>4</v>
      </c>
      <c r="B9" s="26" t="s">
        <v>5</v>
      </c>
      <c r="C9" s="26"/>
      <c r="D9" s="26"/>
      <c r="E9" s="27"/>
      <c r="F9" s="21">
        <v>2927</v>
      </c>
      <c r="G9" s="21">
        <v>2408</v>
      </c>
      <c r="H9" s="21">
        <f t="shared" ref="H9:H24" si="0">SUM(F9-G9)</f>
        <v>519</v>
      </c>
      <c r="I9" s="28">
        <f t="shared" ref="I9:I24" si="1">SUM(F9-G9)/G9%</f>
        <v>21.553156146179404</v>
      </c>
      <c r="J9" s="21">
        <v>45149</v>
      </c>
      <c r="K9" s="21">
        <v>46017</v>
      </c>
      <c r="L9" s="21">
        <f t="shared" ref="L9:L24" si="2">SUM(J9-K9)</f>
        <v>-868</v>
      </c>
      <c r="M9" s="28">
        <f t="shared" ref="M9:M24" si="3">SUM(J9-K9)/K9%</f>
        <v>-1.8862594258643544</v>
      </c>
      <c r="N9" s="3"/>
    </row>
    <row r="10" spans="1:14" ht="12" customHeight="1" x14ac:dyDescent="0.25">
      <c r="A10" s="19"/>
      <c r="B10" s="26" t="s">
        <v>6</v>
      </c>
      <c r="C10" s="26"/>
      <c r="D10" s="26"/>
      <c r="E10" s="27"/>
      <c r="F10" s="21">
        <f>F12+F14+F15</f>
        <v>28263</v>
      </c>
      <c r="G10" s="21">
        <f>G12+G14+G15</f>
        <v>22667</v>
      </c>
      <c r="H10" s="21">
        <f t="shared" si="0"/>
        <v>5596</v>
      </c>
      <c r="I10" s="28">
        <f t="shared" si="1"/>
        <v>24.687872237172986</v>
      </c>
      <c r="J10" s="21">
        <f>J12+J14+J15</f>
        <v>313853</v>
      </c>
      <c r="K10" s="21">
        <f>K12+K14+K15</f>
        <v>299394</v>
      </c>
      <c r="L10" s="21">
        <f t="shared" si="2"/>
        <v>14459</v>
      </c>
      <c r="M10" s="28">
        <f t="shared" si="3"/>
        <v>4.8294220993072674</v>
      </c>
      <c r="N10" s="3"/>
    </row>
    <row r="11" spans="1:14" ht="12" customHeight="1" x14ac:dyDescent="0.25">
      <c r="A11" s="19"/>
      <c r="B11" s="19" t="s">
        <v>4</v>
      </c>
      <c r="C11" s="19" t="s">
        <v>7</v>
      </c>
      <c r="D11" s="19"/>
      <c r="E11" s="27"/>
      <c r="F11" s="21"/>
      <c r="G11" s="21"/>
      <c r="H11" s="21">
        <f t="shared" si="0"/>
        <v>0</v>
      </c>
      <c r="I11" s="28"/>
      <c r="J11" s="21"/>
      <c r="K11" s="21"/>
      <c r="L11" s="21">
        <f t="shared" si="2"/>
        <v>0</v>
      </c>
      <c r="M11" s="28"/>
      <c r="N11" s="3"/>
    </row>
    <row r="12" spans="1:14" ht="12" customHeight="1" x14ac:dyDescent="0.25">
      <c r="A12" s="19"/>
      <c r="B12" s="19"/>
      <c r="C12" s="26" t="s">
        <v>8</v>
      </c>
      <c r="D12" s="26"/>
      <c r="E12" s="27"/>
      <c r="F12" s="21">
        <v>962</v>
      </c>
      <c r="G12" s="21">
        <v>674</v>
      </c>
      <c r="H12" s="21">
        <f t="shared" si="0"/>
        <v>288</v>
      </c>
      <c r="I12" s="28">
        <f t="shared" si="1"/>
        <v>42.729970326409493</v>
      </c>
      <c r="J12" s="21">
        <v>7894</v>
      </c>
      <c r="K12" s="21">
        <v>6964</v>
      </c>
      <c r="L12" s="21">
        <f t="shared" si="2"/>
        <v>930</v>
      </c>
      <c r="M12" s="28">
        <f t="shared" si="3"/>
        <v>13.354394026421597</v>
      </c>
      <c r="N12" s="3"/>
    </row>
    <row r="13" spans="1:14" ht="12" customHeight="1" x14ac:dyDescent="0.25">
      <c r="A13" s="19"/>
      <c r="B13" s="19"/>
      <c r="C13" s="19" t="s">
        <v>15</v>
      </c>
      <c r="D13" s="19"/>
      <c r="E13" s="27"/>
      <c r="F13" s="21"/>
      <c r="G13" s="21"/>
      <c r="H13" s="21"/>
      <c r="I13" s="28"/>
      <c r="J13" s="21"/>
      <c r="K13" s="21"/>
      <c r="L13" s="21"/>
      <c r="M13" s="28"/>
      <c r="N13" s="3"/>
    </row>
    <row r="14" spans="1:14" ht="12" customHeight="1" x14ac:dyDescent="0.25">
      <c r="A14" s="19"/>
      <c r="B14" s="19"/>
      <c r="C14" s="26" t="s">
        <v>9</v>
      </c>
      <c r="D14" s="26"/>
      <c r="E14" s="27"/>
      <c r="F14" s="21">
        <v>187</v>
      </c>
      <c r="G14" s="21">
        <v>132</v>
      </c>
      <c r="H14" s="21">
        <f>SUM(F14-G14)</f>
        <v>55</v>
      </c>
      <c r="I14" s="28">
        <f t="shared" si="1"/>
        <v>41.666666666666664</v>
      </c>
      <c r="J14" s="21">
        <v>1781</v>
      </c>
      <c r="K14" s="21">
        <v>1785</v>
      </c>
      <c r="L14" s="21">
        <f t="shared" si="2"/>
        <v>-4</v>
      </c>
      <c r="M14" s="28">
        <f t="shared" si="3"/>
        <v>-0.22408963585434172</v>
      </c>
      <c r="N14" s="3"/>
    </row>
    <row r="15" spans="1:14" ht="12" customHeight="1" x14ac:dyDescent="0.25">
      <c r="A15" s="19"/>
      <c r="B15" s="29"/>
      <c r="C15" s="26" t="s">
        <v>10</v>
      </c>
      <c r="D15" s="26"/>
      <c r="E15" s="27"/>
      <c r="F15" s="21">
        <f>F16+F17+F18</f>
        <v>27114</v>
      </c>
      <c r="G15" s="21">
        <f>G16+G17+G18</f>
        <v>21861</v>
      </c>
      <c r="H15" s="21">
        <f t="shared" si="0"/>
        <v>5253</v>
      </c>
      <c r="I15" s="28">
        <f t="shared" si="1"/>
        <v>24.029092905173595</v>
      </c>
      <c r="J15" s="21">
        <f>J16+J17+J18</f>
        <v>304178</v>
      </c>
      <c r="K15" s="21">
        <f>K16+K17+K18</f>
        <v>290645</v>
      </c>
      <c r="L15" s="21">
        <f t="shared" si="2"/>
        <v>13533</v>
      </c>
      <c r="M15" s="28">
        <f t="shared" si="3"/>
        <v>4.6561957026613223</v>
      </c>
      <c r="N15" s="3"/>
    </row>
    <row r="16" spans="1:14" ht="12" customHeight="1" x14ac:dyDescent="0.25">
      <c r="A16" s="19"/>
      <c r="B16" s="29"/>
      <c r="C16" s="29" t="s">
        <v>4</v>
      </c>
      <c r="D16" s="29" t="s">
        <v>20</v>
      </c>
      <c r="E16" s="27"/>
      <c r="F16" s="21">
        <v>16777</v>
      </c>
      <c r="G16" s="21">
        <v>13232</v>
      </c>
      <c r="H16" s="21">
        <f t="shared" si="0"/>
        <v>3545</v>
      </c>
      <c r="I16" s="28">
        <f t="shared" si="1"/>
        <v>26.791112454655384</v>
      </c>
      <c r="J16" s="21">
        <v>184662</v>
      </c>
      <c r="K16" s="21">
        <v>181879</v>
      </c>
      <c r="L16" s="21">
        <f t="shared" si="2"/>
        <v>2783</v>
      </c>
      <c r="M16" s="28">
        <f t="shared" si="3"/>
        <v>1.5301381687825422</v>
      </c>
      <c r="N16" s="3"/>
    </row>
    <row r="17" spans="1:14" ht="12" customHeight="1" x14ac:dyDescent="0.25">
      <c r="A17" s="19"/>
      <c r="B17" s="29"/>
      <c r="C17" s="29"/>
      <c r="D17" s="29" t="s">
        <v>21</v>
      </c>
      <c r="E17" s="27"/>
      <c r="F17" s="21">
        <v>8636</v>
      </c>
      <c r="G17" s="21">
        <v>7420</v>
      </c>
      <c r="H17" s="21">
        <f t="shared" si="0"/>
        <v>1216</v>
      </c>
      <c r="I17" s="28">
        <f t="shared" si="1"/>
        <v>16.388140161725065</v>
      </c>
      <c r="J17" s="21">
        <v>98811</v>
      </c>
      <c r="K17" s="21">
        <v>90258</v>
      </c>
      <c r="L17" s="21">
        <f t="shared" si="2"/>
        <v>8553</v>
      </c>
      <c r="M17" s="28">
        <f t="shared" si="3"/>
        <v>9.4761683174898614</v>
      </c>
      <c r="N17" s="3"/>
    </row>
    <row r="18" spans="1:14" ht="12" customHeight="1" x14ac:dyDescent="0.25">
      <c r="A18" s="19"/>
      <c r="B18" s="29"/>
      <c r="C18" s="29"/>
      <c r="D18" s="29" t="s">
        <v>22</v>
      </c>
      <c r="E18" s="27"/>
      <c r="F18" s="21">
        <v>1701</v>
      </c>
      <c r="G18" s="21">
        <v>1209</v>
      </c>
      <c r="H18" s="21">
        <f t="shared" si="0"/>
        <v>492</v>
      </c>
      <c r="I18" s="28">
        <f t="shared" si="1"/>
        <v>40.694789081885858</v>
      </c>
      <c r="J18" s="21">
        <v>20705</v>
      </c>
      <c r="K18" s="21">
        <v>18508</v>
      </c>
      <c r="L18" s="21">
        <f t="shared" si="2"/>
        <v>2197</v>
      </c>
      <c r="M18" s="28">
        <f t="shared" si="3"/>
        <v>11.870542468121892</v>
      </c>
      <c r="N18" s="3"/>
    </row>
    <row r="19" spans="1:14" ht="5.4" customHeight="1" x14ac:dyDescent="0.25">
      <c r="A19" s="19"/>
      <c r="B19" s="19"/>
      <c r="C19" s="19"/>
      <c r="D19" s="19"/>
      <c r="E19" s="27"/>
      <c r="F19" s="30"/>
      <c r="G19" s="30"/>
      <c r="H19" s="24">
        <f t="shared" si="0"/>
        <v>0</v>
      </c>
      <c r="I19" s="25"/>
      <c r="J19" s="30"/>
      <c r="K19" s="30"/>
      <c r="L19" s="24">
        <f t="shared" si="2"/>
        <v>0</v>
      </c>
      <c r="M19" s="25"/>
      <c r="N19" s="3"/>
    </row>
    <row r="20" spans="1:14" s="1" customFormat="1" ht="12" customHeight="1" x14ac:dyDescent="0.25">
      <c r="A20" s="22" t="s">
        <v>11</v>
      </c>
      <c r="B20" s="22"/>
      <c r="C20" s="22"/>
      <c r="D20" s="22"/>
      <c r="E20" s="23"/>
      <c r="F20" s="24">
        <f>F21+F22</f>
        <v>3912</v>
      </c>
      <c r="G20" s="24">
        <f>G21+G22</f>
        <v>3142</v>
      </c>
      <c r="H20" s="24">
        <f t="shared" si="0"/>
        <v>770</v>
      </c>
      <c r="I20" s="25">
        <f t="shared" si="1"/>
        <v>24.506683640992996</v>
      </c>
      <c r="J20" s="24">
        <f>J21+J22</f>
        <v>57126</v>
      </c>
      <c r="K20" s="24">
        <f>K21+K22</f>
        <v>57663</v>
      </c>
      <c r="L20" s="24">
        <f t="shared" si="2"/>
        <v>-537</v>
      </c>
      <c r="M20" s="25">
        <f t="shared" si="3"/>
        <v>-0.93127308672805786</v>
      </c>
      <c r="N20" s="3"/>
    </row>
    <row r="21" spans="1:14" ht="12" customHeight="1" x14ac:dyDescent="0.25">
      <c r="A21" s="19" t="s">
        <v>4</v>
      </c>
      <c r="B21" s="26" t="s">
        <v>12</v>
      </c>
      <c r="C21" s="26"/>
      <c r="D21" s="26"/>
      <c r="E21" s="27"/>
      <c r="F21" s="21">
        <v>23</v>
      </c>
      <c r="G21" s="21">
        <v>37</v>
      </c>
      <c r="H21" s="21">
        <f t="shared" si="0"/>
        <v>-14</v>
      </c>
      <c r="I21" s="28">
        <f t="shared" si="1"/>
        <v>-37.837837837837839</v>
      </c>
      <c r="J21" s="21">
        <v>443</v>
      </c>
      <c r="K21" s="21">
        <v>484</v>
      </c>
      <c r="L21" s="21">
        <f t="shared" si="2"/>
        <v>-41</v>
      </c>
      <c r="M21" s="28">
        <f t="shared" si="3"/>
        <v>-8.4710743801652892</v>
      </c>
      <c r="N21" s="3"/>
    </row>
    <row r="22" spans="1:14" ht="12" customHeight="1" x14ac:dyDescent="0.25">
      <c r="A22" s="19"/>
      <c r="B22" s="26" t="s">
        <v>13</v>
      </c>
      <c r="C22" s="26"/>
      <c r="D22" s="26"/>
      <c r="E22" s="27"/>
      <c r="F22" s="21">
        <f>F23+F24</f>
        <v>3889</v>
      </c>
      <c r="G22" s="21">
        <f>G23+G24</f>
        <v>3105</v>
      </c>
      <c r="H22" s="21">
        <f t="shared" si="0"/>
        <v>784</v>
      </c>
      <c r="I22" s="28">
        <f t="shared" si="1"/>
        <v>25.249597423510465</v>
      </c>
      <c r="J22" s="21">
        <f>J23+J24</f>
        <v>56683</v>
      </c>
      <c r="K22" s="21">
        <f>K23+K24</f>
        <v>57179</v>
      </c>
      <c r="L22" s="21">
        <f t="shared" si="2"/>
        <v>-496</v>
      </c>
      <c r="M22" s="28">
        <f t="shared" si="3"/>
        <v>-0.86745133702932897</v>
      </c>
      <c r="N22" s="3"/>
    </row>
    <row r="23" spans="1:14" ht="12" customHeight="1" x14ac:dyDescent="0.25">
      <c r="A23" s="19"/>
      <c r="B23" s="19" t="s">
        <v>4</v>
      </c>
      <c r="C23" s="26" t="s">
        <v>17</v>
      </c>
      <c r="D23" s="26"/>
      <c r="E23" s="27"/>
      <c r="F23" s="21">
        <v>495</v>
      </c>
      <c r="G23" s="21">
        <v>461</v>
      </c>
      <c r="H23" s="21">
        <f t="shared" si="0"/>
        <v>34</v>
      </c>
      <c r="I23" s="28">
        <f t="shared" si="1"/>
        <v>7.3752711496746199</v>
      </c>
      <c r="J23" s="21">
        <v>9803</v>
      </c>
      <c r="K23" s="21">
        <v>10135</v>
      </c>
      <c r="L23" s="21">
        <f t="shared" si="2"/>
        <v>-332</v>
      </c>
      <c r="M23" s="28">
        <f t="shared" si="3"/>
        <v>-3.2757770103601382</v>
      </c>
      <c r="N23" s="3"/>
    </row>
    <row r="24" spans="1:14" ht="12" customHeight="1" x14ac:dyDescent="0.25">
      <c r="A24" s="19"/>
      <c r="B24" s="19"/>
      <c r="C24" s="26" t="s">
        <v>16</v>
      </c>
      <c r="D24" s="26"/>
      <c r="E24" s="27"/>
      <c r="F24" s="21">
        <v>3394</v>
      </c>
      <c r="G24" s="21">
        <v>2644</v>
      </c>
      <c r="H24" s="21">
        <f t="shared" si="0"/>
        <v>750</v>
      </c>
      <c r="I24" s="28">
        <f t="shared" si="1"/>
        <v>28.366111951588501</v>
      </c>
      <c r="J24" s="21">
        <v>46880</v>
      </c>
      <c r="K24" s="21">
        <v>47044</v>
      </c>
      <c r="L24" s="21">
        <f t="shared" si="2"/>
        <v>-164</v>
      </c>
      <c r="M24" s="28">
        <f t="shared" si="3"/>
        <v>-0.3486098120908086</v>
      </c>
    </row>
    <row r="25" spans="1:14" ht="5.4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4" ht="2.25" customHeight="1" x14ac:dyDescent="0.25">
      <c r="A26" s="31" t="s">
        <v>18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4" ht="12" customHeight="1" x14ac:dyDescent="0.25">
      <c r="A27" s="33" t="s">
        <v>19</v>
      </c>
      <c r="B27" s="31"/>
      <c r="C27" s="31"/>
      <c r="D27" s="31"/>
      <c r="E27" s="31"/>
      <c r="F27" s="34"/>
      <c r="G27" s="34"/>
      <c r="H27" s="34"/>
      <c r="I27" s="34"/>
      <c r="J27" s="31"/>
      <c r="K27" s="31"/>
      <c r="L27" s="31"/>
      <c r="M27" s="31"/>
    </row>
    <row r="28" spans="1:14" ht="12" customHeight="1" x14ac:dyDescent="0.25">
      <c r="A28" s="4" t="s">
        <v>28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2"/>
    </row>
    <row r="29" spans="1:14" x14ac:dyDescent="0.25">
      <c r="F29" s="2"/>
      <c r="G29" s="2"/>
      <c r="I29" s="2"/>
      <c r="J29" s="2"/>
      <c r="K29" s="2"/>
      <c r="L29" s="2"/>
      <c r="M29" s="2"/>
    </row>
  </sheetData>
  <mergeCells count="21">
    <mergeCell ref="A8:D8"/>
    <mergeCell ref="B10:D10"/>
    <mergeCell ref="A28:M28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Gollner, Lena (LfStat)</cp:lastModifiedBy>
  <cp:lastPrinted>2016-02-19T06:59:24Z</cp:lastPrinted>
  <dcterms:created xsi:type="dcterms:W3CDTF">1996-10-17T05:27:31Z</dcterms:created>
  <dcterms:modified xsi:type="dcterms:W3CDTF">2022-02-21T07:15:16Z</dcterms:modified>
</cp:coreProperties>
</file>