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0C6E7112-9CC5-42A7-9ACF-31CE580F4EEC}" xr6:coauthVersionLast="36" xr6:coauthVersionMax="36" xr10:uidLastSave="{00000000-0000-0000-0000-000000000000}"/>
  <bookViews>
    <workbookView xWindow="4050" yWindow="-165" windowWidth="13425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F23" i="1"/>
  <c r="M22" i="1"/>
  <c r="L22" i="1"/>
  <c r="I22" i="1"/>
  <c r="H22" i="1"/>
  <c r="G21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16" i="1"/>
  <c r="K21" i="1"/>
  <c r="L23" i="1"/>
  <c r="I23" i="1"/>
  <c r="I16" i="1"/>
  <c r="M21" i="1"/>
  <c r="H23" i="1"/>
  <c r="F21" i="1"/>
  <c r="F11" i="1"/>
  <c r="J11" i="1"/>
  <c r="H16" i="1"/>
  <c r="L16" i="1"/>
  <c r="L21" i="1" l="1"/>
  <c r="H21" i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<sst xmlns="http://schemas.openxmlformats.org/spreadsheetml/2006/main" count="37" uniqueCount="29">
  <si>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</si>
  <si>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</si>
  <si>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</si>
  <si>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</si>
  <si>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</si>
  <si>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</si>
  <si>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</si>
  <si>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</si>
  <si>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</si>
  <si>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</si>
  <si>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</si>
  <si>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</si>
  <si>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</si>
  <si>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</si>
  <si>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</si>
  <si>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</si>
  <si>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</si>
  <si>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</si>
  <si>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</si>
  <si>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</si>
  <si>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</si>
  <si>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</si>
  <si>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</si>
  <si>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</si>
  <si>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Oktober 2021</t>
  </si>
  <si>
    <t>Oktober</t>
  </si>
  <si>
    <t>Januar - Oktober</t>
  </si>
  <si>
    <t>2020*)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</si>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</sst>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7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65" fontId="3" fillId="0" borderId="0" xfId="0" applyNumberFormat="1" applyFont="1"/>
    <xf numFmtId="164" fontId="4" fillId="0" borderId="0" xfId="0" applyNumberFormat="1" applyFont="1" applyAlignment="1">
      <alignment horizontal="left"/>
    </xf>
    <xf numFmtId="0" fontId="4" fillId="0" borderId="4" xfId="0" applyFont="1" applyBorder="1"/>
    <xf numFmtId="165" fontId="4" fillId="0" borderId="0" xfId="0" applyNumberFormat="1" applyFont="1"/>
    <xf numFmtId="166" fontId="5" fillId="0" borderId="0" xfId="0" applyNumberFormat="1" applyFont="1"/>
    <xf numFmtId="164" fontId="3" fillId="0" borderId="0" xfId="0" applyNumberFormat="1" applyFont="1" applyAlignment="1">
      <alignment horizontal="left"/>
    </xf>
    <xf numFmtId="0" fontId="3" fillId="0" borderId="4" xfId="0" applyFont="1" applyBorder="1"/>
    <xf numFmtId="166" fontId="6" fillId="0" borderId="0" xfId="0" applyNumberFormat="1" applyFont="1"/>
    <xf numFmtId="164" fontId="3" fillId="0" borderId="0" xfId="0" applyNumberFormat="1" applyFont="1" applyAlignment="1">
      <alignment horizontal="left"/>
    </xf>
    <xf numFmtId="3" fontId="3" fillId="0" borderId="0" xfId="0" applyNumberFormat="1" applyFont="1" applyFill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9"/>
  <sheetViews>
    <sheetView tabSelected="1" workbookViewId="0">
      <selection activeCell="D32" sqref="D32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1" spans="1:14" ht="12.75" customHeight="1" x14ac:dyDescent="0.2"/>
    <row r="2" spans="1:14" ht="12.75" customHeight="1" x14ac:dyDescent="0.2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2.75" customHeight="1" x14ac:dyDescent="0.2">
      <c r="A3" s="4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2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12.75" customHeight="1" x14ac:dyDescent="0.2">
      <c r="A5" s="6" t="s">
        <v>3</v>
      </c>
      <c r="B5" s="7"/>
      <c r="C5" s="7"/>
      <c r="D5" s="7"/>
      <c r="E5" s="8"/>
      <c r="F5" s="9" t="s">
        <v>25</v>
      </c>
      <c r="G5" s="9"/>
      <c r="H5" s="10" t="s">
        <v>0</v>
      </c>
      <c r="I5" s="11"/>
      <c r="J5" s="9" t="s">
        <v>26</v>
      </c>
      <c r="K5" s="9"/>
      <c r="L5" s="10" t="s">
        <v>0</v>
      </c>
      <c r="M5" s="11"/>
    </row>
    <row r="6" spans="1:14" ht="12.75" customHeight="1" x14ac:dyDescent="0.2">
      <c r="A6" s="12"/>
      <c r="B6" s="12"/>
      <c r="C6" s="12"/>
      <c r="D6" s="12"/>
      <c r="E6" s="13"/>
      <c r="F6" s="14">
        <v>2021</v>
      </c>
      <c r="G6" s="14" t="s">
        <v>27</v>
      </c>
      <c r="H6" s="10"/>
      <c r="I6" s="11"/>
      <c r="J6" s="14">
        <v>2021</v>
      </c>
      <c r="K6" s="14" t="s">
        <v>27</v>
      </c>
      <c r="L6" s="10"/>
      <c r="M6" s="11"/>
    </row>
    <row r="7" spans="1:14" ht="12.75" customHeight="1" x14ac:dyDescent="0.2">
      <c r="A7" s="15"/>
      <c r="B7" s="15"/>
      <c r="C7" s="15"/>
      <c r="D7" s="15"/>
      <c r="E7" s="16"/>
      <c r="F7" s="10" t="s">
        <v>2</v>
      </c>
      <c r="G7" s="10"/>
      <c r="H7" s="10"/>
      <c r="I7" s="17" t="s">
        <v>1</v>
      </c>
      <c r="J7" s="10" t="s">
        <v>2</v>
      </c>
      <c r="K7" s="10"/>
      <c r="L7" s="10"/>
      <c r="M7" s="17" t="s">
        <v>1</v>
      </c>
    </row>
    <row r="8" spans="1:14" ht="12.75" customHeight="1" x14ac:dyDescent="0.2">
      <c r="A8" s="5"/>
      <c r="B8" s="5"/>
      <c r="C8" s="5"/>
      <c r="D8" s="5"/>
      <c r="E8" s="18"/>
      <c r="F8" s="19"/>
      <c r="G8" s="19"/>
      <c r="H8" s="5"/>
      <c r="I8" s="5"/>
      <c r="J8" s="19"/>
      <c r="K8" s="19"/>
      <c r="L8" s="5"/>
      <c r="M8" s="5"/>
    </row>
    <row r="9" spans="1:14" s="1" customFormat="1" ht="12.75" customHeight="1" x14ac:dyDescent="0.2">
      <c r="A9" s="20" t="s">
        <v>14</v>
      </c>
      <c r="B9" s="20"/>
      <c r="C9" s="20"/>
      <c r="D9" s="20"/>
      <c r="E9" s="21"/>
      <c r="F9" s="22">
        <f>F10+F11</f>
        <v>34096</v>
      </c>
      <c r="G9" s="22">
        <f>G10+G11</f>
        <v>33439</v>
      </c>
      <c r="H9" s="22">
        <f>SUM(F9-G9)</f>
        <v>657</v>
      </c>
      <c r="I9" s="23">
        <f>SUM(F9-G9)/G9%</f>
        <v>1.9647716737940728</v>
      </c>
      <c r="J9" s="22">
        <f>J10+J11</f>
        <v>294900</v>
      </c>
      <c r="K9" s="22">
        <f>K10+K11</f>
        <v>293499</v>
      </c>
      <c r="L9" s="22">
        <f>SUM(J9-K9)</f>
        <v>1401</v>
      </c>
      <c r="M9" s="23">
        <f>SUM(J9-K9)/K9%</f>
        <v>0.47734404546523163</v>
      </c>
      <c r="N9" s="2"/>
    </row>
    <row r="10" spans="1:14" ht="12.75" customHeight="1" x14ac:dyDescent="0.2">
      <c r="A10" s="5" t="s">
        <v>4</v>
      </c>
      <c r="B10" s="24" t="s">
        <v>5</v>
      </c>
      <c r="C10" s="24"/>
      <c r="D10" s="24"/>
      <c r="E10" s="25"/>
      <c r="F10" s="19">
        <v>3805</v>
      </c>
      <c r="G10" s="19">
        <v>4082</v>
      </c>
      <c r="H10" s="19">
        <f t="shared" ref="H10:H25" si="0">SUM(F10-G10)</f>
        <v>-277</v>
      </c>
      <c r="I10" s="26">
        <f t="shared" ref="I10:I25" si="1">SUM(F10-G10)/G10%</f>
        <v>-6.7858892699657032</v>
      </c>
      <c r="J10" s="19">
        <v>38328</v>
      </c>
      <c r="K10" s="19">
        <v>40783</v>
      </c>
      <c r="L10" s="19">
        <f t="shared" ref="L10:L25" si="2">SUM(J10-K10)</f>
        <v>-2455</v>
      </c>
      <c r="M10" s="26">
        <f t="shared" ref="M10:M25" si="3">SUM(J10-K10)/K10%</f>
        <v>-6.0196650565186474</v>
      </c>
      <c r="N10" s="2"/>
    </row>
    <row r="11" spans="1:14" ht="12.75" customHeight="1" x14ac:dyDescent="0.2">
      <c r="A11" s="5"/>
      <c r="B11" s="24" t="s">
        <v>6</v>
      </c>
      <c r="C11" s="24"/>
      <c r="D11" s="24"/>
      <c r="E11" s="25"/>
      <c r="F11" s="19">
        <f>F13+F15+F16</f>
        <v>30291</v>
      </c>
      <c r="G11" s="19">
        <f>G13+G15+G16</f>
        <v>29357</v>
      </c>
      <c r="H11" s="19">
        <f t="shared" si="0"/>
        <v>934</v>
      </c>
      <c r="I11" s="26">
        <f t="shared" si="1"/>
        <v>3.1815239976836871</v>
      </c>
      <c r="J11" s="19">
        <f>J13+J15+J16</f>
        <v>256572</v>
      </c>
      <c r="K11" s="19">
        <f>K13+K15+K16</f>
        <v>252716</v>
      </c>
      <c r="L11" s="19">
        <f t="shared" si="2"/>
        <v>3856</v>
      </c>
      <c r="M11" s="26">
        <f t="shared" si="3"/>
        <v>1.5258234539957898</v>
      </c>
      <c r="N11" s="2"/>
    </row>
    <row r="12" spans="1:14" ht="12.75" customHeight="1" x14ac:dyDescent="0.2">
      <c r="A12" s="5"/>
      <c r="B12" s="5" t="s">
        <v>4</v>
      </c>
      <c r="C12" s="5" t="s">
        <v>7</v>
      </c>
      <c r="D12" s="5"/>
      <c r="E12" s="25"/>
      <c r="F12" s="19"/>
      <c r="G12" s="19"/>
      <c r="H12" s="19">
        <f t="shared" si="0"/>
        <v>0</v>
      </c>
      <c r="I12" s="26"/>
      <c r="J12" s="19"/>
      <c r="K12" s="19"/>
      <c r="L12" s="19">
        <f t="shared" si="2"/>
        <v>0</v>
      </c>
      <c r="M12" s="26"/>
      <c r="N12" s="2"/>
    </row>
    <row r="13" spans="1:14" ht="12.75" customHeight="1" x14ac:dyDescent="0.2">
      <c r="A13" s="5"/>
      <c r="B13" s="5"/>
      <c r="C13" s="24" t="s">
        <v>8</v>
      </c>
      <c r="D13" s="24"/>
      <c r="E13" s="25"/>
      <c r="F13" s="19">
        <v>545</v>
      </c>
      <c r="G13" s="19">
        <v>688</v>
      </c>
      <c r="H13" s="19">
        <f t="shared" si="0"/>
        <v>-143</v>
      </c>
      <c r="I13" s="26">
        <f t="shared" si="1"/>
        <v>-20.784883720930232</v>
      </c>
      <c r="J13" s="19">
        <v>6059</v>
      </c>
      <c r="K13" s="19">
        <v>5743</v>
      </c>
      <c r="L13" s="19">
        <f t="shared" si="2"/>
        <v>316</v>
      </c>
      <c r="M13" s="26">
        <f t="shared" si="3"/>
        <v>5.502350687793836</v>
      </c>
      <c r="N13" s="2"/>
    </row>
    <row r="14" spans="1:14" ht="12.75" customHeight="1" x14ac:dyDescent="0.2">
      <c r="A14" s="5"/>
      <c r="B14" s="5"/>
      <c r="C14" s="5" t="s">
        <v>15</v>
      </c>
      <c r="D14" s="5"/>
      <c r="E14" s="25"/>
      <c r="F14" s="19"/>
      <c r="G14" s="19"/>
      <c r="H14" s="19"/>
      <c r="I14" s="26"/>
      <c r="J14" s="19"/>
      <c r="K14" s="19"/>
      <c r="L14" s="19"/>
      <c r="M14" s="26"/>
      <c r="N14" s="2"/>
    </row>
    <row r="15" spans="1:14" ht="12.75" customHeight="1" x14ac:dyDescent="0.2">
      <c r="A15" s="5"/>
      <c r="B15" s="5"/>
      <c r="C15" s="24" t="s">
        <v>9</v>
      </c>
      <c r="D15" s="24"/>
      <c r="E15" s="25"/>
      <c r="F15" s="19">
        <v>152</v>
      </c>
      <c r="G15" s="19">
        <v>189</v>
      </c>
      <c r="H15" s="19">
        <f>SUM(F15-G15)</f>
        <v>-37</v>
      </c>
      <c r="I15" s="26">
        <f t="shared" si="1"/>
        <v>-19.576719576719579</v>
      </c>
      <c r="J15" s="19">
        <v>1363</v>
      </c>
      <c r="K15" s="19">
        <v>1512</v>
      </c>
      <c r="L15" s="19">
        <f t="shared" si="2"/>
        <v>-149</v>
      </c>
      <c r="M15" s="26">
        <f t="shared" si="3"/>
        <v>-9.8544973544973544</v>
      </c>
      <c r="N15" s="2"/>
    </row>
    <row r="16" spans="1:14" ht="12.75" customHeight="1" x14ac:dyDescent="0.2">
      <c r="A16" s="5"/>
      <c r="B16" s="27"/>
      <c r="C16" s="24" t="s">
        <v>10</v>
      </c>
      <c r="D16" s="24"/>
      <c r="E16" s="25"/>
      <c r="F16" s="19">
        <f>F17+F18+F19</f>
        <v>29594</v>
      </c>
      <c r="G16" s="19">
        <f>G17+G18+G19</f>
        <v>28480</v>
      </c>
      <c r="H16" s="19">
        <f t="shared" si="0"/>
        <v>1114</v>
      </c>
      <c r="I16" s="26">
        <f t="shared" si="1"/>
        <v>3.911516853932584</v>
      </c>
      <c r="J16" s="19">
        <f>J17+J18+J19</f>
        <v>249150</v>
      </c>
      <c r="K16" s="19">
        <f>K17+K18+K19</f>
        <v>245461</v>
      </c>
      <c r="L16" s="19">
        <f t="shared" si="2"/>
        <v>3689</v>
      </c>
      <c r="M16" s="26">
        <f t="shared" si="3"/>
        <v>1.5028864055797051</v>
      </c>
      <c r="N16" s="2"/>
    </row>
    <row r="17" spans="1:14" ht="12.75" customHeight="1" x14ac:dyDescent="0.2">
      <c r="A17" s="5"/>
      <c r="B17" s="27"/>
      <c r="C17" s="27" t="s">
        <v>4</v>
      </c>
      <c r="D17" s="27" t="s">
        <v>20</v>
      </c>
      <c r="E17" s="25"/>
      <c r="F17" s="19">
        <v>17863</v>
      </c>
      <c r="G17" s="19">
        <v>17922</v>
      </c>
      <c r="H17" s="19">
        <f t="shared" si="0"/>
        <v>-59</v>
      </c>
      <c r="I17" s="26">
        <f t="shared" si="1"/>
        <v>-0.32920432987389803</v>
      </c>
      <c r="J17" s="19">
        <v>150664</v>
      </c>
      <c r="K17" s="19">
        <v>154182</v>
      </c>
      <c r="L17" s="19">
        <f t="shared" si="2"/>
        <v>-3518</v>
      </c>
      <c r="M17" s="26">
        <f t="shared" si="3"/>
        <v>-2.281719007406831</v>
      </c>
      <c r="N17" s="2"/>
    </row>
    <row r="18" spans="1:14" ht="12.75" customHeight="1" x14ac:dyDescent="0.2">
      <c r="A18" s="5"/>
      <c r="B18" s="27"/>
      <c r="C18" s="27"/>
      <c r="D18" s="27" t="s">
        <v>21</v>
      </c>
      <c r="E18" s="25"/>
      <c r="F18" s="19">
        <v>9779</v>
      </c>
      <c r="G18" s="19">
        <v>8789</v>
      </c>
      <c r="H18" s="19">
        <f t="shared" si="0"/>
        <v>990</v>
      </c>
      <c r="I18" s="26">
        <f t="shared" si="1"/>
        <v>11.264080100125156</v>
      </c>
      <c r="J18" s="19">
        <v>81216</v>
      </c>
      <c r="K18" s="19">
        <v>75273</v>
      </c>
      <c r="L18" s="19">
        <f t="shared" si="2"/>
        <v>5943</v>
      </c>
      <c r="M18" s="26">
        <f t="shared" si="3"/>
        <v>7.8952612490534451</v>
      </c>
      <c r="N18" s="2"/>
    </row>
    <row r="19" spans="1:14" ht="12.75" customHeight="1" x14ac:dyDescent="0.2">
      <c r="A19" s="5"/>
      <c r="B19" s="27"/>
      <c r="C19" s="27"/>
      <c r="D19" s="27" t="s">
        <v>22</v>
      </c>
      <c r="E19" s="25"/>
      <c r="F19" s="19">
        <v>1952</v>
      </c>
      <c r="G19" s="19">
        <v>1769</v>
      </c>
      <c r="H19" s="19">
        <f t="shared" si="0"/>
        <v>183</v>
      </c>
      <c r="I19" s="26">
        <f t="shared" si="1"/>
        <v>10.344827586206895</v>
      </c>
      <c r="J19" s="19">
        <v>17270</v>
      </c>
      <c r="K19" s="19">
        <v>16006</v>
      </c>
      <c r="L19" s="19">
        <f t="shared" si="2"/>
        <v>1264</v>
      </c>
      <c r="M19" s="26">
        <f t="shared" si="3"/>
        <v>7.8970386105210544</v>
      </c>
      <c r="N19" s="2"/>
    </row>
    <row r="20" spans="1:14" ht="12.75" customHeight="1" x14ac:dyDescent="0.2">
      <c r="A20" s="5"/>
      <c r="B20" s="5"/>
      <c r="C20" s="5"/>
      <c r="D20" s="5"/>
      <c r="E20" s="25"/>
      <c r="F20" s="28"/>
      <c r="G20" s="28"/>
      <c r="H20" s="22">
        <f t="shared" si="0"/>
        <v>0</v>
      </c>
      <c r="I20" s="23"/>
      <c r="J20" s="28"/>
      <c r="K20" s="28"/>
      <c r="L20" s="22">
        <f t="shared" si="2"/>
        <v>0</v>
      </c>
      <c r="M20" s="23"/>
      <c r="N20" s="2"/>
    </row>
    <row r="21" spans="1:14" s="1" customFormat="1" ht="12.75" customHeight="1" x14ac:dyDescent="0.2">
      <c r="A21" s="20" t="s">
        <v>11</v>
      </c>
      <c r="B21" s="20"/>
      <c r="C21" s="20"/>
      <c r="D21" s="20"/>
      <c r="E21" s="21"/>
      <c r="F21" s="22">
        <f>F22+F23</f>
        <v>4757</v>
      </c>
      <c r="G21" s="22">
        <f>G22+G23</f>
        <v>5178</v>
      </c>
      <c r="H21" s="22">
        <f t="shared" si="0"/>
        <v>-421</v>
      </c>
      <c r="I21" s="23">
        <f t="shared" si="1"/>
        <v>-8.1305523368095791</v>
      </c>
      <c r="J21" s="22">
        <f>J22+J23</f>
        <v>48076</v>
      </c>
      <c r="K21" s="22">
        <f>K22+K23</f>
        <v>50908</v>
      </c>
      <c r="L21" s="22">
        <f t="shared" si="2"/>
        <v>-2832</v>
      </c>
      <c r="M21" s="23">
        <f t="shared" si="3"/>
        <v>-5.5629763494932032</v>
      </c>
      <c r="N21" s="2"/>
    </row>
    <row r="22" spans="1:14" ht="12.75" customHeight="1" x14ac:dyDescent="0.2">
      <c r="A22" s="5" t="s">
        <v>4</v>
      </c>
      <c r="B22" s="24" t="s">
        <v>12</v>
      </c>
      <c r="C22" s="24"/>
      <c r="D22" s="24"/>
      <c r="E22" s="25"/>
      <c r="F22" s="19">
        <v>34</v>
      </c>
      <c r="G22" s="19">
        <v>46</v>
      </c>
      <c r="H22" s="19">
        <f t="shared" si="0"/>
        <v>-12</v>
      </c>
      <c r="I22" s="26">
        <f t="shared" si="1"/>
        <v>-26.086956521739129</v>
      </c>
      <c r="J22" s="19">
        <v>376</v>
      </c>
      <c r="K22" s="19">
        <v>415</v>
      </c>
      <c r="L22" s="19">
        <f t="shared" si="2"/>
        <v>-39</v>
      </c>
      <c r="M22" s="26">
        <f t="shared" si="3"/>
        <v>-9.3975903614457827</v>
      </c>
      <c r="N22" s="2"/>
    </row>
    <row r="23" spans="1:14" ht="12.75" customHeight="1" x14ac:dyDescent="0.2">
      <c r="A23" s="5"/>
      <c r="B23" s="24" t="s">
        <v>13</v>
      </c>
      <c r="C23" s="24"/>
      <c r="D23" s="24"/>
      <c r="E23" s="25"/>
      <c r="F23" s="19">
        <f>F24+F25</f>
        <v>4723</v>
      </c>
      <c r="G23" s="19">
        <f>G24+G25</f>
        <v>5132</v>
      </c>
      <c r="H23" s="19">
        <f t="shared" si="0"/>
        <v>-409</v>
      </c>
      <c r="I23" s="26">
        <f t="shared" si="1"/>
        <v>-7.9696024941543255</v>
      </c>
      <c r="J23" s="19">
        <f>J24+J25</f>
        <v>47700</v>
      </c>
      <c r="K23" s="19">
        <f>K24+K25</f>
        <v>50493</v>
      </c>
      <c r="L23" s="19">
        <f t="shared" si="2"/>
        <v>-2793</v>
      </c>
      <c r="M23" s="26">
        <f t="shared" si="3"/>
        <v>-5.5314598063097851</v>
      </c>
      <c r="N23" s="2"/>
    </row>
    <row r="24" spans="1:14" ht="12.75" customHeight="1" x14ac:dyDescent="0.2">
      <c r="A24" s="5"/>
      <c r="B24" s="5" t="s">
        <v>4</v>
      </c>
      <c r="C24" s="24" t="s">
        <v>17</v>
      </c>
      <c r="D24" s="24"/>
      <c r="E24" s="25"/>
      <c r="F24" s="19">
        <v>699</v>
      </c>
      <c r="G24" s="19">
        <v>857</v>
      </c>
      <c r="H24" s="19">
        <f t="shared" si="0"/>
        <v>-158</v>
      </c>
      <c r="I24" s="26">
        <f t="shared" si="1"/>
        <v>-18.436406067677947</v>
      </c>
      <c r="J24" s="19">
        <v>8524</v>
      </c>
      <c r="K24" s="19">
        <v>9097</v>
      </c>
      <c r="L24" s="19">
        <f t="shared" si="2"/>
        <v>-573</v>
      </c>
      <c r="M24" s="26">
        <f t="shared" si="3"/>
        <v>-6.2987798175222602</v>
      </c>
      <c r="N24" s="2"/>
    </row>
    <row r="25" spans="1:14" ht="12.75" customHeight="1" x14ac:dyDescent="0.2">
      <c r="A25" s="5"/>
      <c r="B25" s="5"/>
      <c r="C25" s="24" t="s">
        <v>16</v>
      </c>
      <c r="D25" s="24"/>
      <c r="E25" s="25"/>
      <c r="F25" s="19">
        <v>4024</v>
      </c>
      <c r="G25" s="19">
        <v>4275</v>
      </c>
      <c r="H25" s="19">
        <f t="shared" si="0"/>
        <v>-251</v>
      </c>
      <c r="I25" s="26">
        <f t="shared" si="1"/>
        <v>-5.871345029239766</v>
      </c>
      <c r="J25" s="19">
        <v>39176</v>
      </c>
      <c r="K25" s="19">
        <v>41396</v>
      </c>
      <c r="L25" s="19">
        <f t="shared" si="2"/>
        <v>-2220</v>
      </c>
      <c r="M25" s="26">
        <f t="shared" si="3"/>
        <v>-5.362836989081071</v>
      </c>
    </row>
    <row r="26" spans="1:14" ht="12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26"/>
    </row>
    <row r="27" spans="1:14" ht="12.75" customHeight="1" x14ac:dyDescent="0.2">
      <c r="A27" s="5" t="s">
        <v>18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ht="12.75" customHeight="1" x14ac:dyDescent="0.2">
      <c r="A28" s="31" t="s">
        <v>19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4" s="30" customFormat="1" ht="11.25" x14ac:dyDescent="0.2">
      <c r="A29" s="29" t="s">
        <v>28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</sheetData>
  <mergeCells count="22">
    <mergeCell ref="A29:M29"/>
    <mergeCell ref="A28:M28"/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A9:D9"/>
    <mergeCell ref="B11:D11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Fürst, Jasmin (LfStat)</cp:lastModifiedBy>
  <cp:lastPrinted>2016-02-19T06:59:24Z</cp:lastPrinted>
  <dcterms:created xsi:type="dcterms:W3CDTF">1996-10-17T05:27:31Z</dcterms:created>
  <dcterms:modified xsi:type="dcterms:W3CDTF">2021-12-10T08:07:42Z</dcterms:modified>
</cp:coreProperties>
</file>