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35335FAE-925D-4ED7-AB72-4BA0F14F7284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16" i="1"/>
  <c r="K21" i="1"/>
  <c r="L21" i="1" s="1"/>
  <c r="L23" i="1"/>
  <c r="I23" i="1"/>
  <c r="I16" i="1"/>
  <c r="M21" i="1"/>
  <c r="H23" i="1"/>
  <c r="F21" i="1"/>
  <c r="F11" i="1"/>
  <c r="J11" i="1"/>
  <c r="H16" i="1"/>
  <c r="L16" i="1"/>
  <c r="H21" i="1" l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<sst xmlns="http://schemas.openxmlformats.org/spreadsheetml/2006/main" count="37" uniqueCount="29">
  <si>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</si>
  <si>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</si>
  <si>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</si>
  <si>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</si>
  <si>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</si>
  <si>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</si>
  <si>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</si>
  <si>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</si>
  <si>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</si>
  <si>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</si>
  <si>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</si>
  <si>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</si>
  <si>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</si>
  <si>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</si>
  <si>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</si>
  <si>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</si>
  <si>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</si>
  <si>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</si>
  <si>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</si>
  <si>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</si>
  <si>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</si>
  <si>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</si>
  <si>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</si>
  <si>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</si>
  <si>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September 2021</t>
  </si>
  <si>
    <t>September</t>
  </si>
  <si>
    <t>Januar - September</t>
  </si>
  <si>
    <t>2020*)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</si>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</sst>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/>
    <xf numFmtId="165" fontId="4" fillId="0" borderId="0" xfId="0" applyNumberFormat="1" applyFont="1"/>
    <xf numFmtId="164" fontId="5" fillId="0" borderId="0" xfId="0" applyNumberFormat="1" applyFont="1" applyAlignment="1">
      <alignment horizontal="left"/>
    </xf>
    <xf numFmtId="0" fontId="5" fillId="0" borderId="4" xfId="0" applyFont="1" applyBorder="1"/>
    <xf numFmtId="165" fontId="5" fillId="0" borderId="0" xfId="0" applyNumberFormat="1" applyFont="1"/>
    <xf numFmtId="166" fontId="6" fillId="0" borderId="0" xfId="0" applyNumberFormat="1" applyFont="1"/>
    <xf numFmtId="164" fontId="4" fillId="0" borderId="0" xfId="0" applyNumberFormat="1" applyFont="1" applyAlignment="1">
      <alignment horizontal="left"/>
    </xf>
    <xf numFmtId="0" fontId="4" fillId="0" borderId="4" xfId="0" applyFont="1" applyBorder="1"/>
    <xf numFmtId="166" fontId="7" fillId="0" borderId="0" xfId="0" applyNumberFormat="1" applyFont="1"/>
    <xf numFmtId="164" fontId="4" fillId="0" borderId="0" xfId="0" applyNumberFormat="1" applyFont="1" applyAlignment="1">
      <alignment horizontal="left"/>
    </xf>
    <xf numFmtId="3" fontId="4" fillId="0" borderId="0" xfId="0" applyNumberFormat="1" applyFont="1" applyFill="1"/>
    <xf numFmtId="0" fontId="2" fillId="0" borderId="0" xfId="0" applyFont="1" applyAlignment="1">
      <alignment horizontal="right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N30"/>
  <sheetViews>
    <sheetView tabSelected="1" workbookViewId="0">
      <selection activeCell="P20" sqref="P20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x14ac:dyDescent="0.2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4" ht="18.75" customHeight="1" x14ac:dyDescent="0.2">
      <c r="A5" s="6" t="s">
        <v>3</v>
      </c>
      <c r="B5" s="7"/>
      <c r="C5" s="7"/>
      <c r="D5" s="7"/>
      <c r="E5" s="8"/>
      <c r="F5" s="9" t="s">
        <v>25</v>
      </c>
      <c r="G5" s="9"/>
      <c r="H5" s="10" t="s">
        <v>0</v>
      </c>
      <c r="I5" s="11"/>
      <c r="J5" s="9" t="s">
        <v>26</v>
      </c>
      <c r="K5" s="9"/>
      <c r="L5" s="10" t="s">
        <v>0</v>
      </c>
      <c r="M5" s="11"/>
    </row>
    <row r="6" spans="1:14" ht="18.75" customHeight="1" x14ac:dyDescent="0.2">
      <c r="A6" s="12"/>
      <c r="B6" s="12"/>
      <c r="C6" s="12"/>
      <c r="D6" s="12"/>
      <c r="E6" s="13"/>
      <c r="F6" s="14">
        <v>2021</v>
      </c>
      <c r="G6" s="14" t="s">
        <v>27</v>
      </c>
      <c r="H6" s="10"/>
      <c r="I6" s="11"/>
      <c r="J6" s="14">
        <v>2021</v>
      </c>
      <c r="K6" s="14" t="s">
        <v>27</v>
      </c>
      <c r="L6" s="10"/>
      <c r="M6" s="11"/>
    </row>
    <row r="7" spans="1:14" ht="18.75" customHeight="1" x14ac:dyDescent="0.2">
      <c r="A7" s="15"/>
      <c r="B7" s="15"/>
      <c r="C7" s="15"/>
      <c r="D7" s="15"/>
      <c r="E7" s="16"/>
      <c r="F7" s="10" t="s">
        <v>2</v>
      </c>
      <c r="G7" s="10"/>
      <c r="H7" s="10"/>
      <c r="I7" s="17" t="s">
        <v>1</v>
      </c>
      <c r="J7" s="10" t="s">
        <v>2</v>
      </c>
      <c r="K7" s="10"/>
      <c r="L7" s="10"/>
      <c r="M7" s="17" t="s">
        <v>1</v>
      </c>
    </row>
    <row r="8" spans="1:14" x14ac:dyDescent="0.2">
      <c r="A8" s="18"/>
      <c r="B8" s="18"/>
      <c r="C8" s="18"/>
      <c r="D8" s="18"/>
      <c r="E8" s="19"/>
      <c r="F8" s="20"/>
      <c r="G8" s="20"/>
      <c r="H8" s="18"/>
      <c r="I8" s="18"/>
      <c r="J8" s="20"/>
      <c r="K8" s="20"/>
      <c r="L8" s="18"/>
      <c r="M8" s="18"/>
    </row>
    <row r="9" spans="1:14" s="1" customFormat="1" x14ac:dyDescent="0.2">
      <c r="A9" s="21" t="s">
        <v>14</v>
      </c>
      <c r="B9" s="21"/>
      <c r="C9" s="21"/>
      <c r="D9" s="21"/>
      <c r="E9" s="22"/>
      <c r="F9" s="23">
        <f>F10+F11</f>
        <v>31659</v>
      </c>
      <c r="G9" s="23">
        <f>G10+G11</f>
        <v>32760</v>
      </c>
      <c r="H9" s="23">
        <f>SUM(F9-G9)</f>
        <v>-1101</v>
      </c>
      <c r="I9" s="24">
        <f>SUM(F9-G9)/G9%</f>
        <v>-3.3608058608058604</v>
      </c>
      <c r="J9" s="23">
        <f>J10+J11</f>
        <v>259243</v>
      </c>
      <c r="K9" s="23">
        <f>K10+K11</f>
        <v>260060</v>
      </c>
      <c r="L9" s="23">
        <f>SUM(J9-K9)</f>
        <v>-817</v>
      </c>
      <c r="M9" s="24">
        <f>SUM(J9-K9)/K9%</f>
        <v>-0.31415827116819195</v>
      </c>
      <c r="N9" s="3"/>
    </row>
    <row r="10" spans="1:14" x14ac:dyDescent="0.2">
      <c r="A10" s="18" t="s">
        <v>4</v>
      </c>
      <c r="B10" s="25" t="s">
        <v>5</v>
      </c>
      <c r="C10" s="25"/>
      <c r="D10" s="25"/>
      <c r="E10" s="26"/>
      <c r="F10" s="20">
        <v>4706</v>
      </c>
      <c r="G10" s="20">
        <v>5276</v>
      </c>
      <c r="H10" s="20">
        <f t="shared" ref="H10:H25" si="0">SUM(F10-G10)</f>
        <v>-570</v>
      </c>
      <c r="I10" s="27">
        <f t="shared" ref="I10:I25" si="1">SUM(F10-G10)/G10%</f>
        <v>-10.803639120545869</v>
      </c>
      <c r="J10" s="20">
        <v>33910</v>
      </c>
      <c r="K10" s="20">
        <v>36701</v>
      </c>
      <c r="L10" s="20">
        <f t="shared" ref="L10:L25" si="2">SUM(J10-K10)</f>
        <v>-2791</v>
      </c>
      <c r="M10" s="27">
        <f t="shared" ref="M10:M25" si="3">SUM(J10-K10)/K10%</f>
        <v>-7.6046974196888373</v>
      </c>
      <c r="N10" s="3"/>
    </row>
    <row r="11" spans="1:14" x14ac:dyDescent="0.2">
      <c r="A11" s="18"/>
      <c r="B11" s="25" t="s">
        <v>6</v>
      </c>
      <c r="C11" s="25"/>
      <c r="D11" s="25"/>
      <c r="E11" s="26"/>
      <c r="F11" s="20">
        <f>F13+F15+F16</f>
        <v>26953</v>
      </c>
      <c r="G11" s="20">
        <f>G13+G15+G16</f>
        <v>27484</v>
      </c>
      <c r="H11" s="20">
        <f t="shared" si="0"/>
        <v>-531</v>
      </c>
      <c r="I11" s="27">
        <f t="shared" si="1"/>
        <v>-1.9320331829428032</v>
      </c>
      <c r="J11" s="20">
        <f>J13+J15+J16</f>
        <v>225333</v>
      </c>
      <c r="K11" s="20">
        <f>K13+K15+K16</f>
        <v>223359</v>
      </c>
      <c r="L11" s="20">
        <f t="shared" si="2"/>
        <v>1974</v>
      </c>
      <c r="M11" s="27">
        <f t="shared" si="3"/>
        <v>0.88377902838032041</v>
      </c>
      <c r="N11" s="3"/>
    </row>
    <row r="12" spans="1:14" x14ac:dyDescent="0.2">
      <c r="A12" s="18"/>
      <c r="B12" s="18" t="s">
        <v>4</v>
      </c>
      <c r="C12" s="18" t="s">
        <v>7</v>
      </c>
      <c r="D12" s="18"/>
      <c r="E12" s="26"/>
      <c r="F12" s="20"/>
      <c r="G12" s="20"/>
      <c r="H12" s="20">
        <f t="shared" si="0"/>
        <v>0</v>
      </c>
      <c r="I12" s="27"/>
      <c r="J12" s="20"/>
      <c r="K12" s="20"/>
      <c r="L12" s="20">
        <f t="shared" si="2"/>
        <v>0</v>
      </c>
      <c r="M12" s="27"/>
      <c r="N12" s="3"/>
    </row>
    <row r="13" spans="1:14" x14ac:dyDescent="0.2">
      <c r="A13" s="18"/>
      <c r="B13" s="18"/>
      <c r="C13" s="25" t="s">
        <v>8</v>
      </c>
      <c r="D13" s="25"/>
      <c r="E13" s="26"/>
      <c r="F13" s="20">
        <v>511</v>
      </c>
      <c r="G13" s="20">
        <v>605</v>
      </c>
      <c r="H13" s="20">
        <f t="shared" si="0"/>
        <v>-94</v>
      </c>
      <c r="I13" s="27">
        <f t="shared" si="1"/>
        <v>-15.537190082644628</v>
      </c>
      <c r="J13" s="20">
        <v>5471</v>
      </c>
      <c r="K13" s="20">
        <v>5055</v>
      </c>
      <c r="L13" s="20">
        <f t="shared" si="2"/>
        <v>416</v>
      </c>
      <c r="M13" s="27">
        <f t="shared" si="3"/>
        <v>8.2294757665677558</v>
      </c>
      <c r="N13" s="3"/>
    </row>
    <row r="14" spans="1:14" x14ac:dyDescent="0.2">
      <c r="A14" s="18"/>
      <c r="B14" s="18"/>
      <c r="C14" s="18" t="s">
        <v>15</v>
      </c>
      <c r="D14" s="18"/>
      <c r="E14" s="26"/>
      <c r="F14" s="20"/>
      <c r="G14" s="20"/>
      <c r="H14" s="20"/>
      <c r="I14" s="27"/>
      <c r="J14" s="20"/>
      <c r="K14" s="20"/>
      <c r="L14" s="20"/>
      <c r="M14" s="27"/>
      <c r="N14" s="3"/>
    </row>
    <row r="15" spans="1:14" x14ac:dyDescent="0.2">
      <c r="A15" s="18"/>
      <c r="B15" s="18"/>
      <c r="C15" s="25" t="s">
        <v>9</v>
      </c>
      <c r="D15" s="25"/>
      <c r="E15" s="26"/>
      <c r="F15" s="20">
        <v>127</v>
      </c>
      <c r="G15" s="20">
        <v>153</v>
      </c>
      <c r="H15" s="20">
        <f>SUM(F15-G15)</f>
        <v>-26</v>
      </c>
      <c r="I15" s="27">
        <f t="shared" si="1"/>
        <v>-16.993464052287582</v>
      </c>
      <c r="J15" s="20">
        <v>1178</v>
      </c>
      <c r="K15" s="20">
        <v>1323</v>
      </c>
      <c r="L15" s="20">
        <f t="shared" si="2"/>
        <v>-145</v>
      </c>
      <c r="M15" s="27">
        <f t="shared" si="3"/>
        <v>-10.959939531368102</v>
      </c>
      <c r="N15" s="3"/>
    </row>
    <row r="16" spans="1:14" x14ac:dyDescent="0.2">
      <c r="A16" s="18"/>
      <c r="B16" s="28"/>
      <c r="C16" s="25" t="s">
        <v>10</v>
      </c>
      <c r="D16" s="25"/>
      <c r="E16" s="26"/>
      <c r="F16" s="20">
        <f>F17+F18+F19</f>
        <v>26315</v>
      </c>
      <c r="G16" s="20">
        <f>G17+G18+G19</f>
        <v>26726</v>
      </c>
      <c r="H16" s="20">
        <f t="shared" si="0"/>
        <v>-411</v>
      </c>
      <c r="I16" s="27">
        <f t="shared" si="1"/>
        <v>-1.5378283319613859</v>
      </c>
      <c r="J16" s="20">
        <f>J17+J18+J19</f>
        <v>218684</v>
      </c>
      <c r="K16" s="20">
        <f>K17+K18+K19</f>
        <v>216981</v>
      </c>
      <c r="L16" s="20">
        <f t="shared" si="2"/>
        <v>1703</v>
      </c>
      <c r="M16" s="27">
        <f t="shared" si="3"/>
        <v>0.78486134730690704</v>
      </c>
      <c r="N16" s="3"/>
    </row>
    <row r="17" spans="1:14" x14ac:dyDescent="0.2">
      <c r="A17" s="18"/>
      <c r="B17" s="28"/>
      <c r="C17" s="28" t="s">
        <v>4</v>
      </c>
      <c r="D17" s="28" t="s">
        <v>20</v>
      </c>
      <c r="E17" s="26"/>
      <c r="F17" s="20">
        <v>16581</v>
      </c>
      <c r="G17" s="20">
        <v>17216</v>
      </c>
      <c r="H17" s="20">
        <f t="shared" si="0"/>
        <v>-635</v>
      </c>
      <c r="I17" s="27">
        <f t="shared" si="1"/>
        <v>-3.6884293680297398</v>
      </c>
      <c r="J17" s="20">
        <v>132110</v>
      </c>
      <c r="K17" s="20">
        <v>136260</v>
      </c>
      <c r="L17" s="20">
        <f t="shared" si="2"/>
        <v>-4150</v>
      </c>
      <c r="M17" s="27">
        <f t="shared" si="3"/>
        <v>-3.0456480258329668</v>
      </c>
      <c r="N17" s="3"/>
    </row>
    <row r="18" spans="1:14" x14ac:dyDescent="0.2">
      <c r="A18" s="18"/>
      <c r="B18" s="28"/>
      <c r="C18" s="28"/>
      <c r="D18" s="28" t="s">
        <v>21</v>
      </c>
      <c r="E18" s="26"/>
      <c r="F18" s="20">
        <v>7798</v>
      </c>
      <c r="G18" s="20">
        <v>7657</v>
      </c>
      <c r="H18" s="20">
        <f t="shared" si="0"/>
        <v>141</v>
      </c>
      <c r="I18" s="27">
        <f t="shared" si="1"/>
        <v>1.8414522659004833</v>
      </c>
      <c r="J18" s="20">
        <v>71335</v>
      </c>
      <c r="K18" s="20">
        <v>66484</v>
      </c>
      <c r="L18" s="20">
        <f t="shared" si="2"/>
        <v>4851</v>
      </c>
      <c r="M18" s="27">
        <f t="shared" si="3"/>
        <v>7.2964923891462607</v>
      </c>
      <c r="N18" s="3"/>
    </row>
    <row r="19" spans="1:14" x14ac:dyDescent="0.2">
      <c r="A19" s="18"/>
      <c r="B19" s="28"/>
      <c r="C19" s="28"/>
      <c r="D19" s="28" t="s">
        <v>22</v>
      </c>
      <c r="E19" s="26"/>
      <c r="F19" s="20">
        <v>1936</v>
      </c>
      <c r="G19" s="20">
        <v>1853</v>
      </c>
      <c r="H19" s="20">
        <f t="shared" si="0"/>
        <v>83</v>
      </c>
      <c r="I19" s="27">
        <f t="shared" si="1"/>
        <v>4.4792228818132758</v>
      </c>
      <c r="J19" s="20">
        <v>15239</v>
      </c>
      <c r="K19" s="20">
        <v>14237</v>
      </c>
      <c r="L19" s="20">
        <f t="shared" si="2"/>
        <v>1002</v>
      </c>
      <c r="M19" s="27">
        <f t="shared" si="3"/>
        <v>7.037999578562899</v>
      </c>
      <c r="N19" s="3"/>
    </row>
    <row r="20" spans="1:14" x14ac:dyDescent="0.2">
      <c r="A20" s="18"/>
      <c r="B20" s="18"/>
      <c r="C20" s="18"/>
      <c r="D20" s="18"/>
      <c r="E20" s="26"/>
      <c r="F20" s="29"/>
      <c r="G20" s="29"/>
      <c r="H20" s="23">
        <f t="shared" si="0"/>
        <v>0</v>
      </c>
      <c r="I20" s="24"/>
      <c r="J20" s="29"/>
      <c r="K20" s="29"/>
      <c r="L20" s="23">
        <f t="shared" si="2"/>
        <v>0</v>
      </c>
      <c r="M20" s="24"/>
      <c r="N20" s="3"/>
    </row>
    <row r="21" spans="1:14" s="1" customFormat="1" x14ac:dyDescent="0.2">
      <c r="A21" s="21" t="s">
        <v>11</v>
      </c>
      <c r="B21" s="21"/>
      <c r="C21" s="21"/>
      <c r="D21" s="21"/>
      <c r="E21" s="22"/>
      <c r="F21" s="23">
        <f>F22+F23</f>
        <v>5765</v>
      </c>
      <c r="G21" s="23">
        <f>G22+G23</f>
        <v>6595</v>
      </c>
      <c r="H21" s="23">
        <f t="shared" si="0"/>
        <v>-830</v>
      </c>
      <c r="I21" s="24">
        <f t="shared" si="1"/>
        <v>-12.585291887793783</v>
      </c>
      <c r="J21" s="23">
        <f>J22+J23</f>
        <v>42464</v>
      </c>
      <c r="K21" s="23">
        <f>K22+K23</f>
        <v>45730</v>
      </c>
      <c r="L21" s="23">
        <f t="shared" si="2"/>
        <v>-3266</v>
      </c>
      <c r="M21" s="24">
        <f t="shared" si="3"/>
        <v>-7.1419199650120273</v>
      </c>
      <c r="N21" s="3"/>
    </row>
    <row r="22" spans="1:14" x14ac:dyDescent="0.2">
      <c r="A22" s="18" t="s">
        <v>4</v>
      </c>
      <c r="B22" s="25" t="s">
        <v>12</v>
      </c>
      <c r="C22" s="25"/>
      <c r="D22" s="25"/>
      <c r="E22" s="26"/>
      <c r="F22" s="20">
        <v>49</v>
      </c>
      <c r="G22" s="20">
        <v>54</v>
      </c>
      <c r="H22" s="20">
        <f t="shared" si="0"/>
        <v>-5</v>
      </c>
      <c r="I22" s="27">
        <f t="shared" si="1"/>
        <v>-9.2592592592592595</v>
      </c>
      <c r="J22" s="20">
        <v>329</v>
      </c>
      <c r="K22" s="20">
        <v>369</v>
      </c>
      <c r="L22" s="20">
        <f t="shared" si="2"/>
        <v>-40</v>
      </c>
      <c r="M22" s="27">
        <f t="shared" si="3"/>
        <v>-10.840108401084011</v>
      </c>
      <c r="N22" s="3"/>
    </row>
    <row r="23" spans="1:14" x14ac:dyDescent="0.2">
      <c r="A23" s="18"/>
      <c r="B23" s="25" t="s">
        <v>13</v>
      </c>
      <c r="C23" s="25"/>
      <c r="D23" s="25"/>
      <c r="E23" s="26"/>
      <c r="F23" s="20">
        <f>F24+F25</f>
        <v>5716</v>
      </c>
      <c r="G23" s="20">
        <f>G24+G25</f>
        <v>6541</v>
      </c>
      <c r="H23" s="20">
        <f t="shared" si="0"/>
        <v>-825</v>
      </c>
      <c r="I23" s="27">
        <f t="shared" si="1"/>
        <v>-12.612750343984102</v>
      </c>
      <c r="J23" s="20">
        <f>J24+J25</f>
        <v>42135</v>
      </c>
      <c r="K23" s="20">
        <f>K24+K25</f>
        <v>45361</v>
      </c>
      <c r="L23" s="20">
        <f t="shared" si="2"/>
        <v>-3226</v>
      </c>
      <c r="M23" s="27">
        <f t="shared" si="3"/>
        <v>-7.1118361588148407</v>
      </c>
      <c r="N23" s="3"/>
    </row>
    <row r="24" spans="1:14" x14ac:dyDescent="0.2">
      <c r="A24" s="18"/>
      <c r="B24" s="18" t="s">
        <v>4</v>
      </c>
      <c r="C24" s="25" t="s">
        <v>17</v>
      </c>
      <c r="D24" s="25"/>
      <c r="E24" s="26"/>
      <c r="F24" s="20">
        <v>973</v>
      </c>
      <c r="G24" s="20">
        <v>1199</v>
      </c>
      <c r="H24" s="20">
        <f t="shared" si="0"/>
        <v>-226</v>
      </c>
      <c r="I24" s="27">
        <f t="shared" si="1"/>
        <v>-18.84904086738949</v>
      </c>
      <c r="J24" s="20">
        <v>7648</v>
      </c>
      <c r="K24" s="20">
        <v>8240</v>
      </c>
      <c r="L24" s="20">
        <f t="shared" si="2"/>
        <v>-592</v>
      </c>
      <c r="M24" s="27">
        <f t="shared" si="3"/>
        <v>-7.1844660194174752</v>
      </c>
      <c r="N24" s="3"/>
    </row>
    <row r="25" spans="1:14" x14ac:dyDescent="0.2">
      <c r="A25" s="18"/>
      <c r="B25" s="18"/>
      <c r="C25" s="25" t="s">
        <v>16</v>
      </c>
      <c r="D25" s="25"/>
      <c r="E25" s="26"/>
      <c r="F25" s="20">
        <v>4743</v>
      </c>
      <c r="G25" s="20">
        <v>5342</v>
      </c>
      <c r="H25" s="20">
        <f t="shared" si="0"/>
        <v>-599</v>
      </c>
      <c r="I25" s="27">
        <f t="shared" si="1"/>
        <v>-11.213028828154249</v>
      </c>
      <c r="J25" s="20">
        <v>34487</v>
      </c>
      <c r="K25" s="20">
        <v>37121</v>
      </c>
      <c r="L25" s="20">
        <f t="shared" si="2"/>
        <v>-2634</v>
      </c>
      <c r="M25" s="27">
        <f t="shared" si="3"/>
        <v>-7.0957140163249912</v>
      </c>
    </row>
    <row r="26" spans="1:14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27"/>
    </row>
    <row r="27" spans="1:14" ht="2.25" customHeight="1" x14ac:dyDescent="0.2">
      <c r="A27" s="18" t="s">
        <v>18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4" x14ac:dyDescent="0.2">
      <c r="A28" s="31" t="s">
        <v>19</v>
      </c>
      <c r="B28" s="18"/>
      <c r="C28" s="18"/>
      <c r="D28" s="18"/>
      <c r="E28" s="18"/>
      <c r="F28" s="20"/>
      <c r="G28" s="20"/>
      <c r="H28" s="20"/>
      <c r="I28" s="20"/>
      <c r="J28" s="18"/>
      <c r="K28" s="18"/>
      <c r="L28" s="18"/>
      <c r="M28" s="18"/>
    </row>
    <row r="29" spans="1:14" x14ac:dyDescent="0.2">
      <c r="A29" s="30" t="s">
        <v>28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2"/>
    </row>
    <row r="30" spans="1:14" x14ac:dyDescent="0.2">
      <c r="F30" s="2"/>
      <c r="G30" s="2"/>
      <c r="I30" s="2"/>
      <c r="J30" s="2"/>
      <c r="K30" s="2"/>
      <c r="L30" s="2"/>
      <c r="M30" s="2"/>
    </row>
  </sheetData>
  <mergeCells count="21">
    <mergeCell ref="A29:M29"/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A9:D9"/>
    <mergeCell ref="B11:D11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Fürst, Jasmin (LfStat)</cp:lastModifiedBy>
  <cp:lastPrinted>2016-02-19T06:59:24Z</cp:lastPrinted>
  <dcterms:created xsi:type="dcterms:W3CDTF">1996-10-17T05:27:31Z</dcterms:created>
  <dcterms:modified xsi:type="dcterms:W3CDTF">2021-11-15T11:27:38Z</dcterms:modified>
</cp:coreProperties>
</file>