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4ADFB11-EF48-4C93-B003-92F30971AF2F}" xr6:coauthVersionLast="36" xr6:coauthVersionMax="36" xr10:uidLastSave="{00000000-0000-0000-0000-000000000000}"/>
  <bookViews>
    <workbookView xWindow="0" yWindow="0" windowWidth="22116" windowHeight="9348" xr2:uid="{00000000-000D-0000-FFFF-FFFF00000000}"/>
  </bookViews>
  <sheets>
    <sheet name="PM" sheetId="4" r:id="rId1"/>
  </sheets>
  <calcPr calcId="191029"/>
</workbook>
</file>

<file path=xl/calcChain.xml><?xml version="1.0" encoding="utf-8"?>
<calcChain xmlns="http://schemas.openxmlformats.org/spreadsheetml/2006/main">
  <c r="I12" i="4" l="1"/>
  <c r="I15" i="4" l="1"/>
  <c r="G15" i="4"/>
  <c r="E15" i="4"/>
  <c r="G12" i="4"/>
  <c r="E12" i="4"/>
  <c r="I11" i="4" l="1"/>
  <c r="E11" i="4"/>
  <c r="G11" i="4"/>
  <c r="K8" i="4"/>
  <c r="K9" i="4"/>
  <c r="K12" i="4"/>
  <c r="K13" i="4"/>
  <c r="K14" i="4"/>
  <c r="K15" i="4"/>
  <c r="K16" i="4"/>
  <c r="K17" i="4"/>
  <c r="K20" i="4"/>
  <c r="K21" i="4"/>
  <c r="K22" i="4"/>
  <c r="K23" i="4"/>
  <c r="K7" i="4"/>
  <c r="K11" i="4" l="1"/>
</calcChain>
</file>

<file path=xl/sharedStrings.xml><?xml version="1.0" encoding="utf-8"?>
<sst xmlns="http://schemas.openxmlformats.org/spreadsheetml/2006/main" count="47" uniqueCount="36">
  <si>
    <t>Starts/Landungen
------
Passagiere
-----
Fracht/Post</t>
  </si>
  <si>
    <t>Flughafen</t>
  </si>
  <si>
    <t>München</t>
  </si>
  <si>
    <t>Nürnberg</t>
  </si>
  <si>
    <t>Memmingen</t>
  </si>
  <si>
    <t>insgesamt</t>
  </si>
  <si>
    <t>Anzahl</t>
  </si>
  <si>
    <t>Verände-rung ggü.
Vorjahres-
zeitraum
in %</t>
  </si>
  <si>
    <t>Starts und Landungen insg.</t>
  </si>
  <si>
    <t>davon</t>
  </si>
  <si>
    <t>Starts</t>
  </si>
  <si>
    <t>Landungen</t>
  </si>
  <si>
    <t>Passagiere an Bord in 1 000</t>
  </si>
  <si>
    <t>Einsteiger</t>
  </si>
  <si>
    <t>ins Inland</t>
  </si>
  <si>
    <t>ins Ausland</t>
  </si>
  <si>
    <t>Aussteiger</t>
  </si>
  <si>
    <t>aus dem Inland</t>
  </si>
  <si>
    <t>aus dem Ausland</t>
  </si>
  <si>
    <t>Transitverkehr*)</t>
  </si>
  <si>
    <t>Einladung</t>
  </si>
  <si>
    <t>Ausladung</t>
  </si>
  <si>
    <t>_____________________</t>
  </si>
  <si>
    <t>*) Direkter Durchgangsverkehr (gleiche Flugnummer).</t>
  </si>
  <si>
    <t>Fracht und Post an Bord in Tonnen</t>
  </si>
  <si>
    <t>-24,2</t>
  </si>
  <si>
    <t>-20,1</t>
  </si>
  <si>
    <t>-32,9</t>
  </si>
  <si>
    <t>18,6</t>
  </si>
  <si>
    <t>25,3</t>
  </si>
  <si>
    <t>63,4</t>
  </si>
  <si>
    <t>20,1</t>
  </si>
  <si>
    <t>-3,8</t>
  </si>
  <si>
    <t>x</t>
  </si>
  <si>
    <t>Bayerns Verkehrsflughäfen im ersten Halbjahr 2021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</si>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</sst>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\ ###\ ###;#\ ###\ ###;\-"/>
    <numFmt numFmtId="165" formatCode="0.0;\-0.0;\-"/>
    <numFmt numFmtId="166" formatCode="@\ *."/>
    <numFmt numFmtId="167" formatCode="0.0"/>
    <numFmt numFmtId="168" formatCode=".\ \ #;.\ \ #;\ȭ;__x0000_"/>
    <numFmt numFmtId="169" formatCode="#\ ###\ ###,;#\ ###\ ###;\-"/>
    <numFmt numFmtId="170" formatCode="#\ ###\ ##0,;#\ ###\ ###;\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1" fillId="0" borderId="0" xfId="1" applyBorder="1"/>
    <xf numFmtId="167" fontId="1" fillId="0" borderId="0" xfId="1" applyNumberFormat="1"/>
    <xf numFmtId="168" fontId="3" fillId="0" borderId="0" xfId="1" applyNumberFormat="1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5" xfId="1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right" vertical="center"/>
    </xf>
    <xf numFmtId="169" fontId="5" fillId="0" borderId="0" xfId="1" applyNumberFormat="1" applyFont="1" applyAlignment="1">
      <alignment vertical="center"/>
    </xf>
    <xf numFmtId="169" fontId="8" fillId="0" borderId="0" xfId="1" applyNumberFormat="1" applyFont="1" applyFill="1" applyAlignment="1">
      <alignment vertical="center"/>
    </xf>
    <xf numFmtId="169" fontId="8" fillId="0" borderId="0" xfId="1" applyNumberFormat="1" applyFont="1" applyAlignment="1">
      <alignment vertical="center"/>
    </xf>
    <xf numFmtId="170" fontId="5" fillId="0" borderId="0" xfId="1" applyNumberFormat="1" applyFont="1" applyFill="1" applyAlignment="1">
      <alignment vertical="center"/>
    </xf>
    <xf numFmtId="166" fontId="5" fillId="0" borderId="0" xfId="1" applyNumberFormat="1" applyFont="1" applyBorder="1" applyAlignment="1">
      <alignment horizontal="left" vertical="center"/>
    </xf>
    <xf numFmtId="169" fontId="5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horizontal="right" vertical="center"/>
    </xf>
    <xf numFmtId="165" fontId="7" fillId="0" borderId="0" xfId="1" applyNumberFormat="1" applyFont="1" applyFill="1" applyAlignment="1">
      <alignment vertical="center"/>
    </xf>
    <xf numFmtId="170" fontId="5" fillId="0" borderId="0" xfId="1" applyNumberFormat="1" applyFont="1" applyAlignment="1">
      <alignment vertical="center"/>
    </xf>
    <xf numFmtId="165" fontId="7" fillId="0" borderId="0" xfId="1" quotePrefix="1" applyNumberFormat="1" applyFont="1" applyFill="1" applyAlignment="1">
      <alignment horizontal="right" vertical="center"/>
    </xf>
    <xf numFmtId="165" fontId="7" fillId="0" borderId="0" xfId="1" quotePrefix="1" applyNumberFormat="1" applyFont="1" applyAlignment="1">
      <alignment horizontal="right" vertical="center"/>
    </xf>
    <xf numFmtId="1" fontId="5" fillId="0" borderId="0" xfId="1" applyNumberFormat="1" applyFont="1" applyFill="1" applyAlignment="1">
      <alignment vertical="center"/>
    </xf>
    <xf numFmtId="164" fontId="8" fillId="0" borderId="0" xfId="1" applyNumberFormat="1" applyFont="1" applyFill="1" applyAlignment="1">
      <alignment vertical="center"/>
    </xf>
    <xf numFmtId="164" fontId="8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166" fontId="5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</cellXfs>
  <cellStyles count="7">
    <cellStyle name="Standard" xfId="0" builtinId="0"/>
    <cellStyle name="Standard 2" xfId="1" xr:uid="{00000000-0005-0000-0000-000001000000}"/>
    <cellStyle name="Standard 2 2" xfId="5" xr:uid="{00000000-0005-0000-0000-000002000000}"/>
    <cellStyle name="Währung 2" xfId="2" xr:uid="{00000000-0005-0000-0000-000002000000}"/>
    <cellStyle name="Währung 3" xfId="3" xr:uid="{00000000-0005-0000-0000-000003000000}"/>
    <cellStyle name="Währung 3 2" xfId="4" xr:uid="{00000000-0005-0000-0000-000004000000}"/>
    <cellStyle name="Währung 4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N26"/>
  <sheetViews>
    <sheetView tabSelected="1" zoomScaleNormal="100" workbookViewId="0">
      <selection activeCell="E29" sqref="E29"/>
    </sheetView>
  </sheetViews>
  <sheetFormatPr baseColWidth="10" defaultColWidth="11.5546875" defaultRowHeight="13.2" x14ac:dyDescent="0.25"/>
  <cols>
    <col min="1" max="1" width="5.44140625" style="1" customWidth="1"/>
    <col min="2" max="2" width="6.5546875" style="1" customWidth="1"/>
    <col min="3" max="3" width="22.44140625" style="1" customWidth="1"/>
    <col min="4" max="4" width="0.6640625" style="1" customWidth="1"/>
    <col min="5" max="5" width="7.77734375" style="1" customWidth="1"/>
    <col min="6" max="6" width="8.88671875" style="1" customWidth="1"/>
    <col min="7" max="7" width="7.77734375" style="1" customWidth="1"/>
    <col min="8" max="8" width="8.88671875" style="1" customWidth="1"/>
    <col min="9" max="9" width="7.77734375" style="1" customWidth="1"/>
    <col min="10" max="10" width="8.88671875" style="1" customWidth="1"/>
    <col min="11" max="11" width="7.77734375" style="1" customWidth="1"/>
    <col min="12" max="12" width="8.88671875" style="1" customWidth="1"/>
    <col min="13" max="13" width="11.5546875" style="1"/>
    <col min="14" max="14" width="12.6640625" style="1" bestFit="1" customWidth="1"/>
    <col min="15" max="16384" width="11.5546875" style="1"/>
  </cols>
  <sheetData>
    <row r="1" spans="1:14" s="5" customFormat="1" ht="21.6" customHeigh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5" customHeight="1" x14ac:dyDescent="0.25">
      <c r="A3" s="41" t="s">
        <v>0</v>
      </c>
      <c r="B3" s="41"/>
      <c r="C3" s="41"/>
      <c r="D3" s="42"/>
      <c r="E3" s="47" t="s">
        <v>1</v>
      </c>
      <c r="F3" s="48"/>
      <c r="G3" s="48"/>
      <c r="H3" s="48"/>
      <c r="I3" s="48"/>
      <c r="J3" s="48"/>
      <c r="K3" s="48"/>
      <c r="L3" s="48"/>
    </row>
    <row r="4" spans="1:14" ht="15" customHeight="1" x14ac:dyDescent="0.25">
      <c r="A4" s="43"/>
      <c r="B4" s="43"/>
      <c r="C4" s="43"/>
      <c r="D4" s="44"/>
      <c r="E4" s="49" t="s">
        <v>2</v>
      </c>
      <c r="F4" s="50"/>
      <c r="G4" s="51" t="s">
        <v>3</v>
      </c>
      <c r="H4" s="51"/>
      <c r="I4" s="51" t="s">
        <v>4</v>
      </c>
      <c r="J4" s="49"/>
      <c r="K4" s="47" t="s">
        <v>5</v>
      </c>
      <c r="L4" s="48"/>
    </row>
    <row r="5" spans="1:14" ht="61.2" customHeight="1" x14ac:dyDescent="0.25">
      <c r="A5" s="45"/>
      <c r="B5" s="45"/>
      <c r="C5" s="45"/>
      <c r="D5" s="46"/>
      <c r="E5" s="8" t="s">
        <v>6</v>
      </c>
      <c r="F5" s="8" t="s">
        <v>7</v>
      </c>
      <c r="G5" s="8" t="s">
        <v>6</v>
      </c>
      <c r="H5" s="8" t="s">
        <v>7</v>
      </c>
      <c r="I5" s="8" t="s">
        <v>6</v>
      </c>
      <c r="J5" s="8" t="s">
        <v>7</v>
      </c>
      <c r="K5" s="8" t="s">
        <v>6</v>
      </c>
      <c r="L5" s="9" t="s">
        <v>7</v>
      </c>
      <c r="M5" s="2"/>
    </row>
    <row r="6" spans="1:14" ht="6" customHeight="1" x14ac:dyDescent="0.25">
      <c r="A6" s="10"/>
      <c r="B6" s="10"/>
      <c r="C6" s="10"/>
      <c r="D6" s="11"/>
      <c r="E6" s="12"/>
      <c r="F6" s="13"/>
      <c r="G6" s="12"/>
      <c r="H6" s="13"/>
      <c r="I6" s="12"/>
      <c r="J6" s="13"/>
      <c r="K6" s="14"/>
      <c r="L6" s="14"/>
    </row>
    <row r="7" spans="1:14" ht="12" customHeight="1" x14ac:dyDescent="0.25">
      <c r="A7" s="39" t="s">
        <v>8</v>
      </c>
      <c r="B7" s="39"/>
      <c r="C7" s="39"/>
      <c r="D7" s="15"/>
      <c r="E7" s="16">
        <v>37641</v>
      </c>
      <c r="F7" s="17">
        <v>-54.9</v>
      </c>
      <c r="G7" s="16">
        <v>3546</v>
      </c>
      <c r="H7" s="17">
        <v>-58.7</v>
      </c>
      <c r="I7" s="16">
        <v>3258</v>
      </c>
      <c r="J7" s="17">
        <v>2</v>
      </c>
      <c r="K7" s="16">
        <f>E7+G7+I7</f>
        <v>44445</v>
      </c>
      <c r="L7" s="18">
        <v>-53.358169797460384</v>
      </c>
      <c r="M7" s="3"/>
      <c r="N7" s="4"/>
    </row>
    <row r="8" spans="1:14" ht="12" customHeight="1" x14ac:dyDescent="0.25">
      <c r="A8" s="14" t="s">
        <v>9</v>
      </c>
      <c r="B8" s="38" t="s">
        <v>10</v>
      </c>
      <c r="C8" s="38"/>
      <c r="D8" s="11"/>
      <c r="E8" s="12">
        <v>18890</v>
      </c>
      <c r="F8" s="19">
        <v>-54.7</v>
      </c>
      <c r="G8" s="12">
        <v>1717</v>
      </c>
      <c r="H8" s="19">
        <v>-59</v>
      </c>
      <c r="I8" s="12">
        <v>1629</v>
      </c>
      <c r="J8" s="19">
        <v>1.9</v>
      </c>
      <c r="K8" s="12">
        <f t="shared" ref="K8:K23" si="0">E8+G8+I8</f>
        <v>22236</v>
      </c>
      <c r="L8" s="13">
        <v>-53.134089280445139</v>
      </c>
      <c r="M8" s="3"/>
      <c r="N8" s="4"/>
    </row>
    <row r="9" spans="1:14" ht="12" customHeight="1" x14ac:dyDescent="0.25">
      <c r="A9" s="14"/>
      <c r="B9" s="38" t="s">
        <v>11</v>
      </c>
      <c r="C9" s="38"/>
      <c r="D9" s="11"/>
      <c r="E9" s="12">
        <v>18751</v>
      </c>
      <c r="F9" s="19">
        <v>-55.2</v>
      </c>
      <c r="G9" s="12">
        <v>1829</v>
      </c>
      <c r="H9" s="19">
        <v>-58.5</v>
      </c>
      <c r="I9" s="12">
        <v>1629</v>
      </c>
      <c r="J9" s="19">
        <v>2.1</v>
      </c>
      <c r="K9" s="12">
        <f t="shared" si="0"/>
        <v>22209</v>
      </c>
      <c r="L9" s="13">
        <v>-53.58038625532982</v>
      </c>
      <c r="M9" s="3"/>
      <c r="N9" s="4"/>
    </row>
    <row r="10" spans="1:14" ht="6" customHeight="1" x14ac:dyDescent="0.25">
      <c r="A10" s="14"/>
      <c r="B10" s="10"/>
      <c r="C10" s="10"/>
      <c r="D10" s="11"/>
      <c r="E10" s="20"/>
      <c r="F10" s="17"/>
      <c r="G10" s="12"/>
      <c r="H10" s="17"/>
      <c r="I10" s="12"/>
      <c r="J10" s="17"/>
      <c r="K10" s="16"/>
      <c r="L10" s="18"/>
      <c r="M10" s="3"/>
      <c r="N10" s="4"/>
    </row>
    <row r="11" spans="1:14" ht="12" customHeight="1" x14ac:dyDescent="0.25">
      <c r="A11" s="39" t="s">
        <v>12</v>
      </c>
      <c r="B11" s="39"/>
      <c r="C11" s="39"/>
      <c r="D11" s="15"/>
      <c r="E11" s="21">
        <f>E12+E15+E18</f>
        <v>2215709</v>
      </c>
      <c r="F11" s="17">
        <v>-71.5</v>
      </c>
      <c r="G11" s="21">
        <f>G12+G15+G18</f>
        <v>121357</v>
      </c>
      <c r="H11" s="17">
        <v>-80.400000000000006</v>
      </c>
      <c r="I11" s="21">
        <f>I12+I15+I18</f>
        <v>206769</v>
      </c>
      <c r="J11" s="17">
        <v>-36.9</v>
      </c>
      <c r="K11" s="22">
        <f t="shared" si="0"/>
        <v>2543835</v>
      </c>
      <c r="L11" s="18">
        <v>-70.785484611851174</v>
      </c>
      <c r="M11" s="3"/>
      <c r="N11" s="4"/>
    </row>
    <row r="12" spans="1:14" ht="12" customHeight="1" x14ac:dyDescent="0.25">
      <c r="A12" s="14" t="s">
        <v>9</v>
      </c>
      <c r="B12" s="38" t="s">
        <v>13</v>
      </c>
      <c r="C12" s="38"/>
      <c r="D12" s="11"/>
      <c r="E12" s="23">
        <f>SUM(E13:E14)</f>
        <v>1100317</v>
      </c>
      <c r="F12" s="19">
        <v>-71.099999999999994</v>
      </c>
      <c r="G12" s="23">
        <f>SUM(G13+G14)</f>
        <v>61810</v>
      </c>
      <c r="H12" s="19">
        <v>-78.8</v>
      </c>
      <c r="I12" s="23">
        <f>SUM(I13+I14)</f>
        <v>103498</v>
      </c>
      <c r="J12" s="19">
        <v>-35.4</v>
      </c>
      <c r="K12" s="20">
        <f t="shared" si="0"/>
        <v>1265625</v>
      </c>
      <c r="L12" s="13">
        <v>-70.297423558916066</v>
      </c>
      <c r="M12" s="3"/>
      <c r="N12" s="4"/>
    </row>
    <row r="13" spans="1:14" ht="12" customHeight="1" x14ac:dyDescent="0.25">
      <c r="A13" s="14"/>
      <c r="B13" s="14" t="s">
        <v>9</v>
      </c>
      <c r="C13" s="24" t="s">
        <v>14</v>
      </c>
      <c r="D13" s="11"/>
      <c r="E13" s="25">
        <v>265605</v>
      </c>
      <c r="F13" s="26">
        <v>-67.8</v>
      </c>
      <c r="G13" s="25">
        <v>2123</v>
      </c>
      <c r="H13" s="26">
        <v>-96</v>
      </c>
      <c r="I13" s="23">
        <v>107</v>
      </c>
      <c r="J13" s="19">
        <v>-7.8</v>
      </c>
      <c r="K13" s="20">
        <f t="shared" si="0"/>
        <v>267835</v>
      </c>
      <c r="L13" s="27">
        <v>-69.468028836288852</v>
      </c>
      <c r="M13" s="3"/>
      <c r="N13" s="4"/>
    </row>
    <row r="14" spans="1:14" ht="12" customHeight="1" x14ac:dyDescent="0.25">
      <c r="A14" s="14"/>
      <c r="B14" s="24"/>
      <c r="C14" s="24" t="s">
        <v>15</v>
      </c>
      <c r="D14" s="11"/>
      <c r="E14" s="25">
        <v>834712</v>
      </c>
      <c r="F14" s="26">
        <v>-72</v>
      </c>
      <c r="G14" s="25">
        <v>59687</v>
      </c>
      <c r="H14" s="26">
        <v>-75</v>
      </c>
      <c r="I14" s="25">
        <v>103391</v>
      </c>
      <c r="J14" s="26">
        <v>-35.4</v>
      </c>
      <c r="K14" s="20">
        <f t="shared" si="0"/>
        <v>997790</v>
      </c>
      <c r="L14" s="27">
        <v>-70.512440872093407</v>
      </c>
      <c r="M14" s="3"/>
      <c r="N14" s="4"/>
    </row>
    <row r="15" spans="1:14" ht="12" customHeight="1" x14ac:dyDescent="0.25">
      <c r="A15" s="14"/>
      <c r="B15" s="38" t="s">
        <v>16</v>
      </c>
      <c r="C15" s="38"/>
      <c r="D15" s="11"/>
      <c r="E15" s="23">
        <f>SUM(E16+E17)</f>
        <v>1104392</v>
      </c>
      <c r="F15" s="26">
        <v>-72</v>
      </c>
      <c r="G15" s="23">
        <f>SUM(G16+G17)</f>
        <v>56547</v>
      </c>
      <c r="H15" s="26">
        <v>-82.5</v>
      </c>
      <c r="I15" s="23">
        <f>SUM(I16+I17)</f>
        <v>103271</v>
      </c>
      <c r="J15" s="26">
        <v>-38.299999999999997</v>
      </c>
      <c r="K15" s="28">
        <f t="shared" si="0"/>
        <v>1264210</v>
      </c>
      <c r="L15" s="27">
        <v>-71.51334121393397</v>
      </c>
      <c r="M15" s="3"/>
      <c r="N15" s="4"/>
    </row>
    <row r="16" spans="1:14" ht="12" customHeight="1" x14ac:dyDescent="0.25">
      <c r="A16" s="14"/>
      <c r="B16" s="24"/>
      <c r="C16" s="24" t="s">
        <v>17</v>
      </c>
      <c r="D16" s="11"/>
      <c r="E16" s="25">
        <v>271352</v>
      </c>
      <c r="F16" s="26">
        <v>-67.099999999999994</v>
      </c>
      <c r="G16" s="25">
        <v>1587</v>
      </c>
      <c r="H16" s="26">
        <v>-97.1</v>
      </c>
      <c r="I16" s="23">
        <v>118</v>
      </c>
      <c r="J16" s="29">
        <v>5.4</v>
      </c>
      <c r="K16" s="20">
        <f t="shared" si="0"/>
        <v>273057</v>
      </c>
      <c r="L16" s="27">
        <v>-68.998943005157813</v>
      </c>
      <c r="M16" s="3"/>
      <c r="N16" s="4"/>
    </row>
    <row r="17" spans="1:14" ht="12" customHeight="1" x14ac:dyDescent="0.25">
      <c r="A17" s="14"/>
      <c r="B17" s="24"/>
      <c r="C17" s="24" t="s">
        <v>18</v>
      </c>
      <c r="D17" s="11"/>
      <c r="E17" s="25">
        <v>833040</v>
      </c>
      <c r="F17" s="26">
        <v>-73.3</v>
      </c>
      <c r="G17" s="25">
        <v>54960</v>
      </c>
      <c r="H17" s="26">
        <v>-79.5</v>
      </c>
      <c r="I17" s="25">
        <v>103153</v>
      </c>
      <c r="J17" s="26">
        <v>-38.4</v>
      </c>
      <c r="K17" s="20">
        <f t="shared" si="0"/>
        <v>991153</v>
      </c>
      <c r="L17" s="27">
        <v>-72.135948832519048</v>
      </c>
      <c r="M17" s="3"/>
      <c r="N17" s="4"/>
    </row>
    <row r="18" spans="1:14" ht="12" customHeight="1" x14ac:dyDescent="0.25">
      <c r="A18" s="14"/>
      <c r="B18" s="38" t="s">
        <v>19</v>
      </c>
      <c r="C18" s="38"/>
      <c r="D18" s="11"/>
      <c r="E18" s="25">
        <v>11000</v>
      </c>
      <c r="F18" s="30">
        <v>91.6</v>
      </c>
      <c r="G18" s="25">
        <v>3000</v>
      </c>
      <c r="H18" s="30">
        <v>-9.1999999999999993</v>
      </c>
      <c r="I18" s="31">
        <v>0</v>
      </c>
      <c r="J18" s="26">
        <v>160</v>
      </c>
      <c r="K18" s="26" t="s">
        <v>33</v>
      </c>
      <c r="L18" s="26" t="s">
        <v>33</v>
      </c>
      <c r="M18" s="3"/>
      <c r="N18" s="4"/>
    </row>
    <row r="19" spans="1:14" x14ac:dyDescent="0.25">
      <c r="A19" s="14"/>
      <c r="B19" s="14"/>
      <c r="C19" s="10"/>
      <c r="D19" s="11"/>
      <c r="E19" s="14"/>
      <c r="F19" s="19"/>
      <c r="G19" s="13"/>
      <c r="H19" s="17"/>
      <c r="I19" s="13"/>
      <c r="J19" s="17"/>
      <c r="K19" s="16"/>
      <c r="L19" s="13"/>
      <c r="M19" s="3"/>
      <c r="N19" s="4"/>
    </row>
    <row r="20" spans="1:14" ht="12" customHeight="1" x14ac:dyDescent="0.25">
      <c r="A20" s="39" t="s">
        <v>24</v>
      </c>
      <c r="B20" s="39"/>
      <c r="C20" s="39"/>
      <c r="D20" s="15"/>
      <c r="E20" s="32">
        <v>71396</v>
      </c>
      <c r="F20" s="17" t="s">
        <v>25</v>
      </c>
      <c r="G20" s="32">
        <v>3915</v>
      </c>
      <c r="H20" s="17" t="s">
        <v>29</v>
      </c>
      <c r="I20" s="32">
        <v>0</v>
      </c>
      <c r="J20" s="33">
        <v>0</v>
      </c>
      <c r="K20" s="16">
        <f t="shared" si="0"/>
        <v>75311</v>
      </c>
      <c r="L20" s="18">
        <v>-22.595200164448329</v>
      </c>
      <c r="M20" s="3"/>
      <c r="N20" s="4"/>
    </row>
    <row r="21" spans="1:14" ht="12" customHeight="1" x14ac:dyDescent="0.25">
      <c r="A21" s="14" t="s">
        <v>9</v>
      </c>
      <c r="B21" s="38" t="s">
        <v>20</v>
      </c>
      <c r="C21" s="38"/>
      <c r="D21" s="11"/>
      <c r="E21" s="34">
        <v>39333</v>
      </c>
      <c r="F21" s="19" t="s">
        <v>26</v>
      </c>
      <c r="G21" s="34">
        <v>1414</v>
      </c>
      <c r="H21" s="19" t="s">
        <v>30</v>
      </c>
      <c r="I21" s="34">
        <v>0</v>
      </c>
      <c r="J21" s="35">
        <v>0</v>
      </c>
      <c r="K21" s="12">
        <f t="shared" si="0"/>
        <v>40747</v>
      </c>
      <c r="L21" s="13">
        <v>-18.628057913130306</v>
      </c>
      <c r="M21" s="3"/>
      <c r="N21" s="4"/>
    </row>
    <row r="22" spans="1:14" ht="12" customHeight="1" x14ac:dyDescent="0.25">
      <c r="A22" s="14"/>
      <c r="B22" s="38" t="s">
        <v>21</v>
      </c>
      <c r="C22" s="38"/>
      <c r="D22" s="11"/>
      <c r="E22" s="34">
        <v>27745</v>
      </c>
      <c r="F22" s="19" t="s">
        <v>27</v>
      </c>
      <c r="G22" s="34">
        <v>1650</v>
      </c>
      <c r="H22" s="19" t="s">
        <v>31</v>
      </c>
      <c r="I22" s="34">
        <v>0</v>
      </c>
      <c r="J22" s="35">
        <v>0</v>
      </c>
      <c r="K22" s="12">
        <f t="shared" si="0"/>
        <v>29395</v>
      </c>
      <c r="L22" s="13">
        <v>-31.151188663777958</v>
      </c>
      <c r="M22" s="3"/>
      <c r="N22" s="4"/>
    </row>
    <row r="23" spans="1:14" ht="12" customHeight="1" x14ac:dyDescent="0.25">
      <c r="A23" s="14"/>
      <c r="B23" s="38" t="s">
        <v>19</v>
      </c>
      <c r="C23" s="38"/>
      <c r="D23" s="11"/>
      <c r="E23" s="34">
        <v>4319</v>
      </c>
      <c r="F23" s="19" t="s">
        <v>28</v>
      </c>
      <c r="G23" s="34">
        <v>852</v>
      </c>
      <c r="H23" s="19" t="s">
        <v>32</v>
      </c>
      <c r="I23" s="34">
        <v>0</v>
      </c>
      <c r="J23" s="35">
        <v>0</v>
      </c>
      <c r="K23" s="12">
        <f t="shared" si="0"/>
        <v>5171</v>
      </c>
      <c r="L23" s="13">
        <v>14.276243093922652</v>
      </c>
      <c r="M23" s="3"/>
      <c r="N23" s="4"/>
    </row>
    <row r="24" spans="1:14" ht="6" customHeight="1" x14ac:dyDescent="0.25">
      <c r="A24" s="6" t="s">
        <v>22</v>
      </c>
      <c r="B24" s="6"/>
      <c r="C24" s="6"/>
      <c r="D24" s="6"/>
      <c r="E24" s="7"/>
      <c r="F24" s="6"/>
      <c r="G24" s="7"/>
      <c r="H24" s="6"/>
      <c r="I24" s="7"/>
      <c r="J24" s="6"/>
      <c r="K24" s="6"/>
      <c r="L24" s="6"/>
      <c r="N24" s="4"/>
    </row>
    <row r="25" spans="1:14" ht="12" customHeight="1" x14ac:dyDescent="0.25">
      <c r="A25" s="37" t="s">
        <v>23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4" ht="12" customHeight="1" x14ac:dyDescent="0.25">
      <c r="A26" s="36" t="s">
        <v>35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</sheetData>
  <mergeCells count="20">
    <mergeCell ref="B15:C15"/>
    <mergeCell ref="A1:L1"/>
    <mergeCell ref="A3:D5"/>
    <mergeCell ref="E3:L3"/>
    <mergeCell ref="E4:F4"/>
    <mergeCell ref="G4:H4"/>
    <mergeCell ref="I4:J4"/>
    <mergeCell ref="K4:L4"/>
    <mergeCell ref="A7:C7"/>
    <mergeCell ref="B8:C8"/>
    <mergeCell ref="B9:C9"/>
    <mergeCell ref="A11:C11"/>
    <mergeCell ref="B12:C12"/>
    <mergeCell ref="A26:L26"/>
    <mergeCell ref="A25:L25"/>
    <mergeCell ref="B18:C18"/>
    <mergeCell ref="A20:C20"/>
    <mergeCell ref="B21:C21"/>
    <mergeCell ref="B22:C22"/>
    <mergeCell ref="B23:C2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Gollner, Lena (LfStat)</cp:lastModifiedBy>
  <cp:lastPrinted>2021-08-24T06:49:27Z</cp:lastPrinted>
  <dcterms:created xsi:type="dcterms:W3CDTF">2017-12-05T11:02:17Z</dcterms:created>
  <dcterms:modified xsi:type="dcterms:W3CDTF">2021-08-25T05:15:20Z</dcterms:modified>
</cp:coreProperties>
</file>