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E1A7E919-4169-4C96-B0BF-EE65D03D3710}" xr6:coauthVersionLast="36" xr6:coauthVersionMax="36" xr10:uidLastSave="{00000000-0000-0000-0000-000000000000}"/>
  <bookViews>
    <workbookView xWindow="4056" yWindow="-156" windowWidth="13404" windowHeight="9252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J20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M22" i="1" l="1"/>
  <c r="M15" i="1"/>
  <c r="K20" i="1"/>
  <c r="L20" i="1" s="1"/>
  <c r="L22" i="1"/>
  <c r="I22" i="1"/>
  <c r="I15" i="1"/>
  <c r="M20" i="1"/>
  <c r="H22" i="1"/>
  <c r="F20" i="1"/>
  <c r="F10" i="1"/>
  <c r="J10" i="1"/>
  <c r="H15" i="1"/>
  <c r="L15" i="1"/>
  <c r="H20" i="1" l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<sst xmlns="http://schemas.openxmlformats.org/spreadsheetml/2006/main" count="37" uniqueCount="29">
  <si>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</si>
  <si>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</si>
  <si>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</si>
  <si>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</si>
  <si>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</si>
  <si>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</si>
  <si>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</si>
  <si>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</si>
  <si>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</si>
  <si>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</si>
  <si>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</si>
  <si>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</si>
  <si>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</si>
  <si>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</si>
  <si>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</si>
  <si>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</si>
  <si>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</si>
  <si>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</si>
  <si>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</si>
  <si>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</si>
  <si>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</si>
  <si>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</si>
  <si>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</si>
  <si>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</si>
  <si>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Juni 2021</t>
  </si>
  <si>
    <t>Juni</t>
  </si>
  <si>
    <t>Januar - Juni</t>
  </si>
  <si>
    <t>2020*)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</si>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</sst>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166" fontId="6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3" fontId="3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8"/>
  <sheetViews>
    <sheetView tabSelected="1" workbookViewId="0">
      <selection sqref="A1:M1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6.5546875" customWidth="1"/>
    <col min="5" max="5" width="1" customWidth="1"/>
    <col min="6" max="8" width="10" customWidth="1"/>
    <col min="9" max="9" width="7.77734375" customWidth="1"/>
    <col min="10" max="12" width="10" customWidth="1"/>
    <col min="13" max="13" width="7.77734375" customWidth="1"/>
  </cols>
  <sheetData>
    <row r="1" spans="1:14" ht="21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12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6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15" customHeight="1" x14ac:dyDescent="0.25">
      <c r="A4" s="5" t="s">
        <v>3</v>
      </c>
      <c r="B4" s="6"/>
      <c r="C4" s="6"/>
      <c r="D4" s="6"/>
      <c r="E4" s="7"/>
      <c r="F4" s="8" t="s">
        <v>25</v>
      </c>
      <c r="G4" s="8"/>
      <c r="H4" s="9" t="s">
        <v>0</v>
      </c>
      <c r="I4" s="10"/>
      <c r="J4" s="8" t="s">
        <v>26</v>
      </c>
      <c r="K4" s="8"/>
      <c r="L4" s="9" t="s">
        <v>0</v>
      </c>
      <c r="M4" s="10"/>
    </row>
    <row r="5" spans="1:14" ht="15" customHeight="1" x14ac:dyDescent="0.25">
      <c r="A5" s="11"/>
      <c r="B5" s="11"/>
      <c r="C5" s="11"/>
      <c r="D5" s="11"/>
      <c r="E5" s="12"/>
      <c r="F5" s="13">
        <v>2021</v>
      </c>
      <c r="G5" s="13" t="s">
        <v>27</v>
      </c>
      <c r="H5" s="9"/>
      <c r="I5" s="10"/>
      <c r="J5" s="13">
        <v>2021</v>
      </c>
      <c r="K5" s="13" t="s">
        <v>27</v>
      </c>
      <c r="L5" s="9"/>
      <c r="M5" s="10"/>
    </row>
    <row r="6" spans="1:14" ht="15" customHeight="1" x14ac:dyDescent="0.25">
      <c r="A6" s="14"/>
      <c r="B6" s="14"/>
      <c r="C6" s="14"/>
      <c r="D6" s="14"/>
      <c r="E6" s="15"/>
      <c r="F6" s="9" t="s">
        <v>2</v>
      </c>
      <c r="G6" s="9"/>
      <c r="H6" s="9"/>
      <c r="I6" s="16" t="s">
        <v>1</v>
      </c>
      <c r="J6" s="9" t="s">
        <v>2</v>
      </c>
      <c r="K6" s="9"/>
      <c r="L6" s="9"/>
      <c r="M6" s="16" t="s">
        <v>1</v>
      </c>
    </row>
    <row r="7" spans="1:14" ht="6" customHeight="1" x14ac:dyDescent="0.25">
      <c r="A7" s="19"/>
      <c r="B7" s="19"/>
      <c r="C7" s="19"/>
      <c r="D7" s="19"/>
      <c r="E7" s="20"/>
      <c r="F7" s="21"/>
      <c r="G7" s="21"/>
      <c r="H7" s="19"/>
      <c r="I7" s="19"/>
      <c r="J7" s="21"/>
      <c r="K7" s="21"/>
      <c r="L7" s="19"/>
      <c r="M7" s="19"/>
    </row>
    <row r="8" spans="1:14" s="1" customFormat="1" ht="12" customHeight="1" x14ac:dyDescent="0.25">
      <c r="A8" s="22" t="s">
        <v>14</v>
      </c>
      <c r="B8" s="22"/>
      <c r="C8" s="22"/>
      <c r="D8" s="22"/>
      <c r="E8" s="23"/>
      <c r="F8" s="24">
        <f>F9+F10</f>
        <v>32513</v>
      </c>
      <c r="G8" s="24">
        <f>G9+G10</f>
        <v>29393</v>
      </c>
      <c r="H8" s="24">
        <f>SUM(F8-G8)</f>
        <v>3120</v>
      </c>
      <c r="I8" s="25">
        <f>SUM(F8-G8)/G8%</f>
        <v>10.614772224679346</v>
      </c>
      <c r="J8" s="24">
        <f>J9+J10</f>
        <v>159735</v>
      </c>
      <c r="K8" s="24">
        <f>K9+K10</f>
        <v>162394</v>
      </c>
      <c r="L8" s="24">
        <f>SUM(J8-K8)</f>
        <v>-2659</v>
      </c>
      <c r="M8" s="25">
        <f>SUM(J8-K8)/K8%</f>
        <v>-1.6373757651144747</v>
      </c>
      <c r="N8" s="3"/>
    </row>
    <row r="9" spans="1:14" ht="12" customHeight="1" x14ac:dyDescent="0.25">
      <c r="A9" s="19" t="s">
        <v>4</v>
      </c>
      <c r="B9" s="26" t="s">
        <v>5</v>
      </c>
      <c r="C9" s="26"/>
      <c r="D9" s="26"/>
      <c r="E9" s="27"/>
      <c r="F9" s="21">
        <v>5132</v>
      </c>
      <c r="G9" s="21">
        <v>4707</v>
      </c>
      <c r="H9" s="21">
        <f t="shared" ref="H9:H24" si="0">SUM(F9-G9)</f>
        <v>425</v>
      </c>
      <c r="I9" s="28">
        <f t="shared" ref="I9:I24" si="1">SUM(F9-G9)/G9%</f>
        <v>9.0291055874229862</v>
      </c>
      <c r="J9" s="21">
        <v>18706</v>
      </c>
      <c r="K9" s="21">
        <v>20387</v>
      </c>
      <c r="L9" s="21">
        <f t="shared" ref="L9:L24" si="2">SUM(J9-K9)</f>
        <v>-1681</v>
      </c>
      <c r="M9" s="28">
        <f t="shared" ref="M9:M24" si="3">SUM(J9-K9)/K9%</f>
        <v>-8.2454505322018932</v>
      </c>
      <c r="N9" s="3"/>
    </row>
    <row r="10" spans="1:14" ht="12" customHeight="1" x14ac:dyDescent="0.25">
      <c r="A10" s="19"/>
      <c r="B10" s="26" t="s">
        <v>6</v>
      </c>
      <c r="C10" s="26"/>
      <c r="D10" s="26"/>
      <c r="E10" s="27"/>
      <c r="F10" s="21">
        <f>F12+F14+F15</f>
        <v>27381</v>
      </c>
      <c r="G10" s="21">
        <f>G12+G14+G15</f>
        <v>24686</v>
      </c>
      <c r="H10" s="21">
        <f t="shared" si="0"/>
        <v>2695</v>
      </c>
      <c r="I10" s="28">
        <f t="shared" si="1"/>
        <v>10.917119014826216</v>
      </c>
      <c r="J10" s="21">
        <f>J12+J14+J15</f>
        <v>141029</v>
      </c>
      <c r="K10" s="21">
        <f>K12+K14+K15</f>
        <v>142007</v>
      </c>
      <c r="L10" s="21">
        <f t="shared" si="2"/>
        <v>-978</v>
      </c>
      <c r="M10" s="28">
        <f t="shared" si="3"/>
        <v>-0.68869844444287964</v>
      </c>
      <c r="N10" s="3"/>
    </row>
    <row r="11" spans="1:14" ht="12" customHeight="1" x14ac:dyDescent="0.25">
      <c r="A11" s="19"/>
      <c r="B11" s="19" t="s">
        <v>4</v>
      </c>
      <c r="C11" s="19" t="s">
        <v>7</v>
      </c>
      <c r="D11" s="19"/>
      <c r="E11" s="27"/>
      <c r="F11" s="21"/>
      <c r="G11" s="21"/>
      <c r="H11" s="21">
        <f t="shared" si="0"/>
        <v>0</v>
      </c>
      <c r="I11" s="28"/>
      <c r="J11" s="21"/>
      <c r="K11" s="21"/>
      <c r="L11" s="21">
        <f t="shared" si="2"/>
        <v>0</v>
      </c>
      <c r="M11" s="28"/>
      <c r="N11" s="3"/>
    </row>
    <row r="12" spans="1:14" ht="12" customHeight="1" x14ac:dyDescent="0.25">
      <c r="A12" s="19"/>
      <c r="B12" s="19"/>
      <c r="C12" s="26" t="s">
        <v>8</v>
      </c>
      <c r="D12" s="26"/>
      <c r="E12" s="27"/>
      <c r="F12" s="21">
        <v>553</v>
      </c>
      <c r="G12" s="21">
        <v>582</v>
      </c>
      <c r="H12" s="21">
        <f t="shared" si="0"/>
        <v>-29</v>
      </c>
      <c r="I12" s="28">
        <f t="shared" si="1"/>
        <v>-4.9828178694158076</v>
      </c>
      <c r="J12" s="21">
        <v>3660</v>
      </c>
      <c r="K12" s="21">
        <v>3254</v>
      </c>
      <c r="L12" s="21">
        <f t="shared" si="2"/>
        <v>406</v>
      </c>
      <c r="M12" s="28">
        <f t="shared" si="3"/>
        <v>12.476951444376153</v>
      </c>
      <c r="N12" s="3"/>
    </row>
    <row r="13" spans="1:14" ht="12" customHeight="1" x14ac:dyDescent="0.25">
      <c r="A13" s="19"/>
      <c r="B13" s="19"/>
      <c r="C13" s="19" t="s">
        <v>15</v>
      </c>
      <c r="D13" s="19"/>
      <c r="E13" s="27"/>
      <c r="F13" s="21"/>
      <c r="G13" s="21"/>
      <c r="H13" s="21"/>
      <c r="I13" s="28"/>
      <c r="J13" s="21"/>
      <c r="K13" s="21"/>
      <c r="L13" s="21"/>
      <c r="M13" s="28"/>
      <c r="N13" s="3"/>
    </row>
    <row r="14" spans="1:14" ht="12" customHeight="1" x14ac:dyDescent="0.25">
      <c r="A14" s="19"/>
      <c r="B14" s="19"/>
      <c r="C14" s="26" t="s">
        <v>9</v>
      </c>
      <c r="D14" s="26"/>
      <c r="E14" s="27"/>
      <c r="F14" s="21">
        <v>129</v>
      </c>
      <c r="G14" s="21">
        <v>156</v>
      </c>
      <c r="H14" s="21">
        <f>SUM(F14-G14)</f>
        <v>-27</v>
      </c>
      <c r="I14" s="28">
        <f t="shared" si="1"/>
        <v>-17.307692307692307</v>
      </c>
      <c r="J14" s="21">
        <v>670</v>
      </c>
      <c r="K14" s="21">
        <v>824</v>
      </c>
      <c r="L14" s="21">
        <f t="shared" si="2"/>
        <v>-154</v>
      </c>
      <c r="M14" s="28">
        <f t="shared" si="3"/>
        <v>-18.689320388349515</v>
      </c>
      <c r="N14" s="3"/>
    </row>
    <row r="15" spans="1:14" ht="12" customHeight="1" x14ac:dyDescent="0.25">
      <c r="A15" s="19"/>
      <c r="B15" s="29"/>
      <c r="C15" s="26" t="s">
        <v>10</v>
      </c>
      <c r="D15" s="26"/>
      <c r="E15" s="27"/>
      <c r="F15" s="21">
        <f>F16+F17+F18</f>
        <v>26699</v>
      </c>
      <c r="G15" s="21">
        <f>G16+G17+G18</f>
        <v>23948</v>
      </c>
      <c r="H15" s="21">
        <f t="shared" si="0"/>
        <v>2751</v>
      </c>
      <c r="I15" s="28">
        <f t="shared" si="1"/>
        <v>11.487389343577751</v>
      </c>
      <c r="J15" s="21">
        <f>J16+J17+J18</f>
        <v>136699</v>
      </c>
      <c r="K15" s="21">
        <f>K16+K17+K18</f>
        <v>137929</v>
      </c>
      <c r="L15" s="21">
        <f t="shared" si="2"/>
        <v>-1230</v>
      </c>
      <c r="M15" s="28">
        <f t="shared" si="3"/>
        <v>-0.89176315350651425</v>
      </c>
      <c r="N15" s="3"/>
    </row>
    <row r="16" spans="1:14" ht="12" customHeight="1" x14ac:dyDescent="0.25">
      <c r="A16" s="19"/>
      <c r="B16" s="29"/>
      <c r="C16" s="29" t="s">
        <v>4</v>
      </c>
      <c r="D16" s="29" t="s">
        <v>20</v>
      </c>
      <c r="E16" s="27"/>
      <c r="F16" s="21">
        <v>17120</v>
      </c>
      <c r="G16" s="21">
        <v>15202</v>
      </c>
      <c r="H16" s="21">
        <f t="shared" si="0"/>
        <v>1918</v>
      </c>
      <c r="I16" s="28">
        <f t="shared" si="1"/>
        <v>12.616760952506249</v>
      </c>
      <c r="J16" s="21">
        <v>81797</v>
      </c>
      <c r="K16" s="21">
        <v>86308</v>
      </c>
      <c r="L16" s="21">
        <f t="shared" si="2"/>
        <v>-4511</v>
      </c>
      <c r="M16" s="28">
        <f t="shared" si="3"/>
        <v>-5.2266302080919491</v>
      </c>
      <c r="N16" s="3"/>
    </row>
    <row r="17" spans="1:14" ht="12" customHeight="1" x14ac:dyDescent="0.25">
      <c r="A17" s="19"/>
      <c r="B17" s="29"/>
      <c r="C17" s="29"/>
      <c r="D17" s="29" t="s">
        <v>21</v>
      </c>
      <c r="E17" s="27"/>
      <c r="F17" s="21">
        <v>7752</v>
      </c>
      <c r="G17" s="21">
        <v>7170</v>
      </c>
      <c r="H17" s="21">
        <f t="shared" si="0"/>
        <v>582</v>
      </c>
      <c r="I17" s="28">
        <f t="shared" si="1"/>
        <v>8.1171548117154817</v>
      </c>
      <c r="J17" s="21">
        <v>46247</v>
      </c>
      <c r="K17" s="21">
        <v>43009</v>
      </c>
      <c r="L17" s="21">
        <f t="shared" si="2"/>
        <v>3238</v>
      </c>
      <c r="M17" s="28">
        <f t="shared" si="3"/>
        <v>7.5286567927643055</v>
      </c>
      <c r="N17" s="3"/>
    </row>
    <row r="18" spans="1:14" ht="12" customHeight="1" x14ac:dyDescent="0.25">
      <c r="A18" s="19"/>
      <c r="B18" s="29"/>
      <c r="C18" s="29"/>
      <c r="D18" s="29" t="s">
        <v>22</v>
      </c>
      <c r="E18" s="27"/>
      <c r="F18" s="21">
        <v>1827</v>
      </c>
      <c r="G18" s="21">
        <v>1576</v>
      </c>
      <c r="H18" s="21">
        <f t="shared" si="0"/>
        <v>251</v>
      </c>
      <c r="I18" s="28">
        <f t="shared" si="1"/>
        <v>15.926395939086294</v>
      </c>
      <c r="J18" s="21">
        <v>8655</v>
      </c>
      <c r="K18" s="21">
        <v>8612</v>
      </c>
      <c r="L18" s="21">
        <f t="shared" si="2"/>
        <v>43</v>
      </c>
      <c r="M18" s="28">
        <f t="shared" si="3"/>
        <v>0.49930329772410587</v>
      </c>
      <c r="N18" s="3"/>
    </row>
    <row r="19" spans="1:14" ht="6" customHeight="1" x14ac:dyDescent="0.25">
      <c r="A19" s="19"/>
      <c r="B19" s="19"/>
      <c r="C19" s="19"/>
      <c r="D19" s="19"/>
      <c r="E19" s="27"/>
      <c r="F19" s="30"/>
      <c r="G19" s="30"/>
      <c r="H19" s="24">
        <f t="shared" si="0"/>
        <v>0</v>
      </c>
      <c r="I19" s="25"/>
      <c r="J19" s="30"/>
      <c r="K19" s="30"/>
      <c r="L19" s="24">
        <f t="shared" si="2"/>
        <v>0</v>
      </c>
      <c r="M19" s="25"/>
      <c r="N19" s="3"/>
    </row>
    <row r="20" spans="1:14" s="1" customFormat="1" ht="12" customHeight="1" x14ac:dyDescent="0.25">
      <c r="A20" s="22" t="s">
        <v>11</v>
      </c>
      <c r="B20" s="22"/>
      <c r="C20" s="22"/>
      <c r="D20" s="22"/>
      <c r="E20" s="23"/>
      <c r="F20" s="24">
        <f>F21+F22</f>
        <v>6259</v>
      </c>
      <c r="G20" s="24">
        <f>G21+G22</f>
        <v>5773</v>
      </c>
      <c r="H20" s="24">
        <f t="shared" si="0"/>
        <v>486</v>
      </c>
      <c r="I20" s="25">
        <f t="shared" si="1"/>
        <v>8.418499913389919</v>
      </c>
      <c r="J20" s="24">
        <f>J21+J22</f>
        <v>23335</v>
      </c>
      <c r="K20" s="24">
        <f>K21+K22</f>
        <v>25510</v>
      </c>
      <c r="L20" s="24">
        <f t="shared" si="2"/>
        <v>-2175</v>
      </c>
      <c r="M20" s="25">
        <f t="shared" si="3"/>
        <v>-8.5260682085456683</v>
      </c>
      <c r="N20" s="3"/>
    </row>
    <row r="21" spans="1:14" ht="12" customHeight="1" x14ac:dyDescent="0.25">
      <c r="A21" s="19" t="s">
        <v>4</v>
      </c>
      <c r="B21" s="26" t="s">
        <v>12</v>
      </c>
      <c r="C21" s="26"/>
      <c r="D21" s="26"/>
      <c r="E21" s="27"/>
      <c r="F21" s="21">
        <v>34</v>
      </c>
      <c r="G21" s="21">
        <v>50</v>
      </c>
      <c r="H21" s="21">
        <f t="shared" si="0"/>
        <v>-16</v>
      </c>
      <c r="I21" s="28">
        <f t="shared" si="1"/>
        <v>-32</v>
      </c>
      <c r="J21" s="21">
        <v>171</v>
      </c>
      <c r="K21" s="21">
        <v>218</v>
      </c>
      <c r="L21" s="21">
        <f t="shared" si="2"/>
        <v>-47</v>
      </c>
      <c r="M21" s="28">
        <f t="shared" si="3"/>
        <v>-21.559633027522935</v>
      </c>
      <c r="N21" s="3"/>
    </row>
    <row r="22" spans="1:14" ht="12" customHeight="1" x14ac:dyDescent="0.25">
      <c r="A22" s="19"/>
      <c r="B22" s="26" t="s">
        <v>13</v>
      </c>
      <c r="C22" s="26"/>
      <c r="D22" s="26"/>
      <c r="E22" s="27"/>
      <c r="F22" s="21">
        <f>F23+F24</f>
        <v>6225</v>
      </c>
      <c r="G22" s="21">
        <f>G23+G24</f>
        <v>5723</v>
      </c>
      <c r="H22" s="21">
        <f t="shared" si="0"/>
        <v>502</v>
      </c>
      <c r="I22" s="28">
        <f t="shared" si="1"/>
        <v>8.7716232745063785</v>
      </c>
      <c r="J22" s="21">
        <f>J23+J24</f>
        <v>23164</v>
      </c>
      <c r="K22" s="21">
        <f>K23+K24</f>
        <v>25292</v>
      </c>
      <c r="L22" s="21">
        <f t="shared" si="2"/>
        <v>-2128</v>
      </c>
      <c r="M22" s="28">
        <f t="shared" si="3"/>
        <v>-8.4137276609204488</v>
      </c>
      <c r="N22" s="3"/>
    </row>
    <row r="23" spans="1:14" ht="12" customHeight="1" x14ac:dyDescent="0.25">
      <c r="A23" s="19"/>
      <c r="B23" s="19" t="s">
        <v>4</v>
      </c>
      <c r="C23" s="26" t="s">
        <v>17</v>
      </c>
      <c r="D23" s="26"/>
      <c r="E23" s="27"/>
      <c r="F23" s="21">
        <v>1145</v>
      </c>
      <c r="G23" s="21">
        <v>1094</v>
      </c>
      <c r="H23" s="21">
        <f t="shared" si="0"/>
        <v>51</v>
      </c>
      <c r="I23" s="28">
        <f t="shared" si="1"/>
        <v>4.6617915904936016</v>
      </c>
      <c r="J23" s="21">
        <v>4143</v>
      </c>
      <c r="K23" s="21">
        <v>4526</v>
      </c>
      <c r="L23" s="21">
        <f t="shared" si="2"/>
        <v>-383</v>
      </c>
      <c r="M23" s="28">
        <f t="shared" si="3"/>
        <v>-8.4622182942996034</v>
      </c>
      <c r="N23" s="3"/>
    </row>
    <row r="24" spans="1:14" ht="12" customHeight="1" x14ac:dyDescent="0.25">
      <c r="A24" s="19"/>
      <c r="B24" s="19"/>
      <c r="C24" s="26" t="s">
        <v>16</v>
      </c>
      <c r="D24" s="26"/>
      <c r="E24" s="27"/>
      <c r="F24" s="21">
        <v>5080</v>
      </c>
      <c r="G24" s="21">
        <v>4629</v>
      </c>
      <c r="H24" s="21">
        <f t="shared" si="0"/>
        <v>451</v>
      </c>
      <c r="I24" s="28">
        <f t="shared" si="1"/>
        <v>9.7429250378051417</v>
      </c>
      <c r="J24" s="21">
        <v>19021</v>
      </c>
      <c r="K24" s="21">
        <v>20766</v>
      </c>
      <c r="L24" s="21">
        <f t="shared" si="2"/>
        <v>-1745</v>
      </c>
      <c r="M24" s="28">
        <f t="shared" si="3"/>
        <v>-8.4031590099200617</v>
      </c>
    </row>
    <row r="25" spans="1:14" ht="9" customHeight="1" x14ac:dyDescent="0.25">
      <c r="A25" s="31" t="s">
        <v>18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4" ht="12" customHeight="1" x14ac:dyDescent="0.25">
      <c r="A26" s="32" t="s">
        <v>19</v>
      </c>
      <c r="B26" s="31"/>
      <c r="C26" s="31"/>
      <c r="D26" s="31"/>
      <c r="E26" s="31"/>
      <c r="F26" s="33"/>
      <c r="G26" s="33"/>
      <c r="H26" s="33"/>
      <c r="I26" s="33"/>
      <c r="J26" s="31"/>
      <c r="K26" s="31"/>
      <c r="L26" s="31"/>
      <c r="M26" s="31"/>
    </row>
    <row r="27" spans="1:14" ht="12" customHeight="1" x14ac:dyDescent="0.25">
      <c r="A27" s="4" t="s">
        <v>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"/>
    </row>
    <row r="28" spans="1:14" x14ac:dyDescent="0.25">
      <c r="F28" s="2"/>
      <c r="G28" s="2"/>
      <c r="I28" s="2"/>
      <c r="J28" s="2"/>
      <c r="K28" s="2"/>
      <c r="L28" s="2"/>
      <c r="M28" s="2"/>
    </row>
  </sheetData>
  <mergeCells count="21">
    <mergeCell ref="A27:M27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A8:D8"/>
    <mergeCell ref="B10:D10"/>
  </mergeCells>
  <phoneticPr fontId="2" type="noConversion"/>
  <pageMargins left="0.59055118110236227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Dagmar (LfStat)</dc:creator>
  <cp:lastModifiedBy>Gollner, Lena (LfStat)</cp:lastModifiedBy>
  <cp:lastPrinted>2021-08-16T07:21:35Z</cp:lastPrinted>
  <dcterms:created xsi:type="dcterms:W3CDTF">1996-10-17T05:27:31Z</dcterms:created>
  <dcterms:modified xsi:type="dcterms:W3CDTF">2021-08-16T07:21:45Z</dcterms:modified>
</cp:coreProperties>
</file>